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DieseArbeitsmappe" defaultThemeVersion="124226"/>
  <mc:AlternateContent xmlns:mc="http://schemas.openxmlformats.org/markup-compatibility/2006">
    <mc:Choice Requires="x15">
      <x15ac:absPath xmlns:x15ac="http://schemas.microsoft.com/office/spreadsheetml/2010/11/ac" url="https://vzpmanagement-my.sharepoint.com/personal/jean-pierre_widmann_vzpm_ch/Documents/VZPM/Projekte/Agile Leadership/TP Prozesse/Zertifizierungsantrag/"/>
    </mc:Choice>
  </mc:AlternateContent>
  <xr:revisionPtr revIDLastSave="42" documentId="8_{42D9C83A-3220-4709-ABF4-BCEF1853B69A}" xr6:coauthVersionLast="47" xr6:coauthVersionMax="47" xr10:uidLastSave="{8B4A7B66-028C-42E0-8FEF-C86A075210B7}"/>
  <workbookProtection workbookAlgorithmName="SHA-512" workbookHashValue="c2rndCql+q1atcsjkRtf0hrSpLdlf53shirJG7zI822J1BGBaWVGmtJ/JdSy1bOEy5A1vilMGzoxH4keah9FMA==" workbookSaltValue="pbYNBpE1bL7Jeynxy93CMQ==" workbookSpinCount="100000" lockStructure="1"/>
  <bookViews>
    <workbookView xWindow="-110" yWindow="-110" windowWidth="24220" windowHeight="15500" xr2:uid="{00000000-000D-0000-FFFF-FFFF00000000}"/>
  </bookViews>
  <sheets>
    <sheet name="Tips" sheetId="18" r:id="rId1"/>
    <sheet name="Pers" sheetId="13" r:id="rId2"/>
    <sheet name="Edu" sheetId="27" r:id="rId3"/>
    <sheet name="SAPM" sheetId="26" r:id="rId4"/>
    <sheet name="SAagil" sheetId="28" r:id="rId5"/>
    <sheet name="Admin" sheetId="3" r:id="rId6"/>
    <sheet name="Vorgaben" sheetId="2" state="hidden" r:id="rId7"/>
  </sheets>
  <externalReferences>
    <externalReference r:id="rId8"/>
    <externalReference r:id="rId9"/>
  </externalReferences>
  <definedNames>
    <definedName name="AgileRollen">[1]Vorgaben!$B$64:$B$71</definedName>
    <definedName name="Anrede" localSheetId="2">[2]Vorgaben!$B$1:$B$2</definedName>
    <definedName name="Anrede" localSheetId="4">[1]Vorgaben!$B$1:$B$2</definedName>
    <definedName name="Anrede">Vorgaben!$B$1:$B$2</definedName>
    <definedName name="Assessoren" localSheetId="4">[1]Vorgaben!#REF!</definedName>
    <definedName name="Assessoren">Vorgaben!#REF!</definedName>
    <definedName name="Beruf">Vorgaben!$B$35:$B$38</definedName>
    <definedName name="Beschluss" localSheetId="2">[2]Vorgaben!$B$60:$B$61</definedName>
    <definedName name="Beschluss" localSheetId="4">[1]Vorgaben!$B$76:$B$77</definedName>
    <definedName name="Beschluss">Vorgaben!#REF!</definedName>
    <definedName name="BillingAddressLine1">Pers!$D$63</definedName>
    <definedName name="BillingAddressLine2">Pers!$D$64</definedName>
    <definedName name="BillingCountry">Pers!$D$69</definedName>
    <definedName name="BillingLocality">Pers!$D$68</definedName>
    <definedName name="BillingPoBox">Pers!$D$66</definedName>
    <definedName name="BillingPostcode">Pers!$D$67</definedName>
    <definedName name="BillingStreetAndNumber">Pers!$D$65</definedName>
    <definedName name="Branchen" localSheetId="2">[2]Vorgaben!$B$4:$B$17</definedName>
    <definedName name="Branchen" localSheetId="4">[1]Vorgaben!$B$4:$B$17</definedName>
    <definedName name="Branchen">Vorgaben!$B$12:$B$25</definedName>
    <definedName name="CandidateAddressLine1">Pers!$D$33</definedName>
    <definedName name="CandidateBirthday">Pers!$D$28</definedName>
    <definedName name="CandidateCountry">Pers!$D$38</definedName>
    <definedName name="CandidateEmail">Pers!$D$41</definedName>
    <definedName name="CandidateFunction">Pers!$D$25</definedName>
    <definedName name="CandidateLocality">Pers!$D$37</definedName>
    <definedName name="CandidateMobilePhone">Pers!$D$40</definedName>
    <definedName name="CandidateName">Pers!$D$27</definedName>
    <definedName name="CandidateNationality">Pers!$D$29</definedName>
    <definedName name="CandidatePhone">Pers!$D$39</definedName>
    <definedName name="CandidatePlaceOfBirth">Pers!$D$30</definedName>
    <definedName name="CandidatePoBox">Pers!$D$35</definedName>
    <definedName name="CandidatePostcode">Pers!$D$36</definedName>
    <definedName name="CandidateStreetAndNumber">Pers!$D$34</definedName>
    <definedName name="CandidateSurname">Pers!$D$26</definedName>
    <definedName name="CandidateTitle">Pers!$D$24</definedName>
    <definedName name="CertCertificate">Pers!$D$13</definedName>
    <definedName name="CertLanguage">Pers!$D$15</definedName>
    <definedName name="CertLanguageCertificate">Pers!$D$14</definedName>
    <definedName name="CertLevel">Pers!$D$12</definedName>
    <definedName name="CertProfessionalSituation">Pers!$D$18</definedName>
    <definedName name="CompanyAddressLine1">Pers!$D$47</definedName>
    <definedName name="CompanyCountry">Pers!$D$52</definedName>
    <definedName name="CompanyDepartment">Pers!$D$46</definedName>
    <definedName name="CompanyEmail">Pers!$D$55</definedName>
    <definedName name="CompanyIndustry">Pers!$D$44</definedName>
    <definedName name="CompanyLocality">Pers!$D$51</definedName>
    <definedName name="CompanyMobilePhone">Pers!$D$54</definedName>
    <definedName name="CompanyName">Pers!$D$45</definedName>
    <definedName name="CompanyPhone">Pers!$D$53</definedName>
    <definedName name="CompanyPoBox">Pers!$D$49</definedName>
    <definedName name="CompanyPostcode">Pers!$D$50</definedName>
    <definedName name="CompanyStreetAndNumber">Pers!$D$48</definedName>
    <definedName name="DesiredExamDate">Pers!$D$21</definedName>
    <definedName name="Dokumentenart" localSheetId="2">[2]Vorgaben!#REF!</definedName>
    <definedName name="Dokumentenart" localSheetId="4">[1]Vorgaben!#REF!</definedName>
    <definedName name="Dokumentenart" localSheetId="3">Vorgaben!#REF!</definedName>
    <definedName name="Dokumentenart">Vorgaben!#REF!</definedName>
    <definedName name="_xlnm.Print_Area" localSheetId="5">Admin!$A$1:$E$27</definedName>
    <definedName name="_xlnm.Print_Area" localSheetId="2">Edu!$A$1:$I$8</definedName>
    <definedName name="_xlnm.Print_Area" localSheetId="1">Pers!$A$1:$L$73</definedName>
    <definedName name="_xlnm.Print_Area" localSheetId="4">SAagil!$A$1:$G$240</definedName>
    <definedName name="_xlnm.Print_Area" localSheetId="3">SAPM!$A$1:$G$231</definedName>
    <definedName name="_xlnm.Print_Area" localSheetId="6">Vorgaben!$A$1:$B$34</definedName>
    <definedName name="Empfehlung" localSheetId="2">[2]Vorgaben!#REF!</definedName>
    <definedName name="Empfehlung" localSheetId="4">[1]Vorgaben!#REF!</definedName>
    <definedName name="Empfehlung" localSheetId="3">Vorgaben!#REF!</definedName>
    <definedName name="Empfehlung">Vorgaben!#REF!</definedName>
    <definedName name="Entscheid" localSheetId="2">[2]Vorgaben!$B$57:$B$58</definedName>
    <definedName name="Entscheid" localSheetId="4">[1]Vorgaben!$B$73:$B$74</definedName>
    <definedName name="Entscheid">Vorgaben!$B$9:$B$10</definedName>
    <definedName name="InvoiceAdditionalDetails">Pers!$D$59</definedName>
    <definedName name="InvoiceRecipient">Pers!$D$58</definedName>
    <definedName name="Jahre" localSheetId="2">[2]Vorgaben!#REF!</definedName>
    <definedName name="Jahre" localSheetId="4">[1]Vorgaben!#REF!</definedName>
    <definedName name="Jahre" localSheetId="3">Vorgaben!#REF!</definedName>
    <definedName name="Jahre">Vorgaben!#REF!</definedName>
    <definedName name="Komplexität">Vorgaben!$B$27:$B$27</definedName>
    <definedName name="Länder" localSheetId="4">[1]Vorgaben!$B$114:$B$270</definedName>
    <definedName name="Länder">Vorgaben!$B$40:$B$197</definedName>
    <definedName name="Level">Vorgaben!#REF!</definedName>
    <definedName name="Personentage" localSheetId="2">[2]Vorgaben!#REF!</definedName>
    <definedName name="Personentage" localSheetId="4">[1]Vorgaben!#REF!</definedName>
    <definedName name="Personentage" localSheetId="3">Vorgaben!#REF!</definedName>
    <definedName name="Personentage">Vorgaben!#REF!</definedName>
    <definedName name="PreviousCertificationExpirationDate">Pers!$D$9</definedName>
    <definedName name="PreviousCertificationLevel">Pers!$D$8</definedName>
    <definedName name="PreviousCertificationNumber">Pers!$D$7</definedName>
    <definedName name="Projektarten" localSheetId="2">[2]Vorgaben!$B$76:$B$88</definedName>
    <definedName name="Projektarten" localSheetId="4">[1]Vorgaben!$B$93:$B$105</definedName>
    <definedName name="Projektarten">Vorgaben!#REF!</definedName>
    <definedName name="Projektrollen" localSheetId="2">[2]Vorgaben!$B$63:$B$66</definedName>
    <definedName name="Projektrollen" localSheetId="4">[1]Vorgaben!$B$79:$B$82</definedName>
    <definedName name="Projektrollen">Vorgaben!#REF!</definedName>
    <definedName name="Rechnung_an" localSheetId="2">[2]Vorgaben!$B$45:$B$47</definedName>
    <definedName name="Rechnung_an" localSheetId="4">[1]Vorgaben!$B$52:$B$54</definedName>
    <definedName name="Rechnung_an">Vorgaben!$B$31:$B$33</definedName>
    <definedName name="Rollen" localSheetId="2">[2]Vorgaben!$B$49:$B$55</definedName>
    <definedName name="Rollen" localSheetId="4">[1]Vorgaben!$B$56:$B$62</definedName>
    <definedName name="Rollen">Vorgaben!#REF!</definedName>
    <definedName name="Selbstbeurteilung">Vorgaben!$B$31:$B$33</definedName>
    <definedName name="Sprachen" localSheetId="2">[2]Vorgaben!$B$41:$B$43</definedName>
    <definedName name="Sprachen" localSheetId="4">[1]Vorgaben!$B$48:$B$50</definedName>
    <definedName name="Sprachen">Vorgaben!$B$27:$B$29</definedName>
    <definedName name="StartDate">Pers!$D$20</definedName>
    <definedName name="Verlängerung" localSheetId="2">[2]Vorgaben!$B$68:$B$74</definedName>
    <definedName name="Verlängerung" localSheetId="4">[1]Vorgaben!$B$84:$B$91</definedName>
    <definedName name="Verlängerung">Vorgaben!#REF!</definedName>
    <definedName name="Verlängerungsentscheid" localSheetId="2">[2]Vorgaben!$B$94:$B$95</definedName>
    <definedName name="Verlängerungsentscheid" localSheetId="4">[1]Vorgaben!$B$111:$B$112</definedName>
    <definedName name="Verlängerungsentscheid">Vorgaben!#REF!</definedName>
    <definedName name="Zertifikat" localSheetId="2">[2]Vorgaben!$B$31:$B$39</definedName>
    <definedName name="Zertifikat" localSheetId="4">[1]Vorgaben!$B$34:$B$46</definedName>
    <definedName name="Zertifikat">Vorgaben!$B$7</definedName>
    <definedName name="Zertifikate" localSheetId="2">[2]Vorgaben!$B$23:$B$29</definedName>
    <definedName name="Zertifikate" localSheetId="4">[1]Vorgaben!$B$23:$B$32</definedName>
    <definedName name="Zertifikate">Vorgaben!$B$4:$B$5</definedName>
    <definedName name="Zulassung" localSheetId="2">[2]Vorgaben!$B$90:$B$92</definedName>
    <definedName name="Zulassung" localSheetId="4">[1]Vorgaben!$B$107:$B$109</definedName>
    <definedName name="Zulassung">Vorgaben!#REF!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2" i="28" l="1"/>
  <c r="I222" i="28"/>
  <c r="F229" i="28"/>
  <c r="I229" i="28"/>
  <c r="F214" i="28"/>
  <c r="I214" i="28"/>
  <c r="I239" i="28"/>
  <c r="F239" i="28"/>
  <c r="I238" i="28"/>
  <c r="F238" i="28"/>
  <c r="I237" i="28"/>
  <c r="F237" i="28"/>
  <c r="F206" i="28"/>
  <c r="I206" i="28"/>
  <c r="F198" i="28"/>
  <c r="I198" i="28"/>
  <c r="F191" i="28"/>
  <c r="I191" i="28"/>
  <c r="F183" i="28"/>
  <c r="I183" i="28"/>
  <c r="F175" i="28"/>
  <c r="I175" i="28"/>
  <c r="F167" i="28"/>
  <c r="I167" i="28"/>
  <c r="F160" i="28"/>
  <c r="I160" i="28"/>
  <c r="F152" i="28"/>
  <c r="I152" i="28"/>
  <c r="F145" i="28"/>
  <c r="I145" i="28"/>
  <c r="F139" i="28"/>
  <c r="I139" i="28"/>
  <c r="F131" i="28"/>
  <c r="I131" i="28"/>
  <c r="F122" i="28"/>
  <c r="I122" i="28"/>
  <c r="F114" i="28"/>
  <c r="I114" i="28"/>
  <c r="F106" i="28"/>
  <c r="I106" i="28"/>
  <c r="F99" i="28"/>
  <c r="I99" i="28"/>
  <c r="F91" i="28"/>
  <c r="I91" i="28"/>
  <c r="F83" i="28"/>
  <c r="I83" i="28"/>
  <c r="F74" i="28"/>
  <c r="I74" i="28"/>
  <c r="F66" i="28"/>
  <c r="I66" i="28"/>
  <c r="F58" i="28"/>
  <c r="I58" i="28"/>
  <c r="F50" i="28"/>
  <c r="I50" i="28"/>
  <c r="F43" i="28"/>
  <c r="I43" i="28"/>
  <c r="F37" i="28"/>
  <c r="I37" i="28"/>
  <c r="F28" i="28"/>
  <c r="I28" i="28"/>
  <c r="F17" i="28"/>
  <c r="I17" i="28"/>
  <c r="F9" i="28"/>
  <c r="I9" i="28"/>
  <c r="F221" i="26"/>
  <c r="F189" i="26"/>
  <c r="I189" i="26"/>
  <c r="F158" i="26"/>
  <c r="F143" i="26"/>
  <c r="I143" i="26"/>
  <c r="F97" i="26"/>
  <c r="F196" i="26"/>
  <c r="F27" i="26"/>
  <c r="F137" i="26"/>
  <c r="I137" i="26"/>
  <c r="F42" i="26"/>
  <c r="F36" i="26"/>
  <c r="I36" i="26"/>
  <c r="F17" i="26"/>
  <c r="I17" i="26"/>
  <c r="F213" i="26"/>
  <c r="I213" i="26"/>
  <c r="F205" i="26"/>
  <c r="F181" i="26"/>
  <c r="F173" i="26"/>
  <c r="I173" i="26"/>
  <c r="F165" i="26"/>
  <c r="I165" i="26"/>
  <c r="F150" i="26"/>
  <c r="F129" i="26"/>
  <c r="I129" i="26"/>
  <c r="F120" i="26"/>
  <c r="F112" i="26"/>
  <c r="I112" i="26"/>
  <c r="F104" i="26"/>
  <c r="I104" i="26"/>
  <c r="F89" i="26"/>
  <c r="F81" i="26"/>
  <c r="I81" i="26"/>
  <c r="F73" i="26"/>
  <c r="I73" i="26"/>
  <c r="F65" i="26"/>
  <c r="F57" i="26"/>
  <c r="I57" i="26"/>
  <c r="F49" i="26"/>
  <c r="F9" i="26"/>
  <c r="I9" i="26"/>
  <c r="G18" i="13"/>
  <c r="B7" i="3"/>
  <c r="I221" i="26"/>
  <c r="I181" i="26"/>
  <c r="I27" i="26"/>
  <c r="I42" i="26"/>
  <c r="I49" i="26"/>
  <c r="I65" i="26"/>
  <c r="I89" i="26"/>
  <c r="I97" i="26"/>
  <c r="I120" i="26"/>
  <c r="I150" i="26"/>
  <c r="I158" i="26"/>
  <c r="I196" i="26"/>
  <c r="I205" i="26"/>
  <c r="I230" i="26"/>
  <c r="F230" i="26"/>
  <c r="I228" i="26"/>
  <c r="F228" i="26"/>
  <c r="I229" i="26"/>
  <c r="F229" i="26"/>
</calcChain>
</file>

<file path=xl/sharedStrings.xml><?xml version="1.0" encoding="utf-8"?>
<sst xmlns="http://schemas.openxmlformats.org/spreadsheetml/2006/main" count="1003" uniqueCount="875">
  <si>
    <t>Datum</t>
  </si>
  <si>
    <t>Bemerkungen</t>
  </si>
  <si>
    <t>Jean-Pierre Widmann</t>
  </si>
  <si>
    <t>Name</t>
  </si>
  <si>
    <t>Geburtsdatum</t>
  </si>
  <si>
    <t>Autor des Dokuments</t>
  </si>
  <si>
    <t>Klassifikation</t>
  </si>
  <si>
    <t>Version</t>
  </si>
  <si>
    <t>Dateiname</t>
  </si>
  <si>
    <t>Änderungsübersicht</t>
  </si>
  <si>
    <t>Autor</t>
  </si>
  <si>
    <t>Vorgenommene Änderungen</t>
  </si>
  <si>
    <t>Prüfung und Freigabe</t>
  </si>
  <si>
    <t>Funktion</t>
  </si>
  <si>
    <t>Rolle</t>
  </si>
  <si>
    <t>geprüft</t>
  </si>
  <si>
    <t>freigegeben</t>
  </si>
  <si>
    <t>Geschäftsführer</t>
  </si>
  <si>
    <t>Q-Leiter</t>
  </si>
  <si>
    <t>Dr. Laurens de Bever</t>
  </si>
  <si>
    <t>Level</t>
  </si>
  <si>
    <t>Zertifikat</t>
  </si>
  <si>
    <t>VZPM, öffentlich</t>
  </si>
  <si>
    <t>Ersetzt Dokumente</t>
  </si>
  <si>
    <t>Personalien</t>
  </si>
  <si>
    <t>Anrede</t>
  </si>
  <si>
    <t>Vorname</t>
  </si>
  <si>
    <t>Private Adresse</t>
  </si>
  <si>
    <t>Nationalität</t>
  </si>
  <si>
    <t>Land</t>
  </si>
  <si>
    <t>E-Mail</t>
  </si>
  <si>
    <t>Telefon Festnetz</t>
  </si>
  <si>
    <t>Telefon mobil</t>
  </si>
  <si>
    <t>Arbeitgeber</t>
  </si>
  <si>
    <t>Firma</t>
  </si>
  <si>
    <t>Branche</t>
  </si>
  <si>
    <t>Postfach</t>
  </si>
  <si>
    <t>Bereich/Organisationseinheit</t>
  </si>
  <si>
    <t>Heimat- oder Geburtsort</t>
  </si>
  <si>
    <t>Zertifikatssprache</t>
  </si>
  <si>
    <t>Rechnung</t>
  </si>
  <si>
    <t>an</t>
  </si>
  <si>
    <t>Organisation/Name</t>
  </si>
  <si>
    <t>Kontaktperson</t>
  </si>
  <si>
    <t>Frau</t>
  </si>
  <si>
    <t>Herr</t>
  </si>
  <si>
    <t>Branchen</t>
  </si>
  <si>
    <t>Beratung</t>
  </si>
  <si>
    <t>Energiewirtschaft</t>
  </si>
  <si>
    <t>Finanzdienstleistung / Bank</t>
  </si>
  <si>
    <t>Gesundheitswesen / Medizin / Pharma</t>
  </si>
  <si>
    <t>Bau / Architektur / Immobilien</t>
  </si>
  <si>
    <t>Industrie / Anlagenbau</t>
  </si>
  <si>
    <t>Telekommunikation / Medien</t>
  </si>
  <si>
    <t>Tourismus / Gastronomie</t>
  </si>
  <si>
    <t>Verband</t>
  </si>
  <si>
    <t>Verkehr / Transport / Logistik</t>
  </si>
  <si>
    <t>Versicherung</t>
  </si>
  <si>
    <t>Deutsch</t>
  </si>
  <si>
    <t>Englisch</t>
  </si>
  <si>
    <t>Französisch</t>
  </si>
  <si>
    <t>Rechnung an</t>
  </si>
  <si>
    <t>Privatadresse</t>
  </si>
  <si>
    <t>Andere Adresse</t>
  </si>
  <si>
    <t>Zusatz</t>
  </si>
  <si>
    <t>Handel / Detailhandel</t>
  </si>
  <si>
    <t>Falls andere Rechnungsadresse, bitte Angaben erfassen:</t>
  </si>
  <si>
    <t>Antrag einreichen</t>
  </si>
  <si>
    <t>Antragsformular nutzen</t>
  </si>
  <si>
    <t>Adresszusatz</t>
  </si>
  <si>
    <t>Angaben in Rechnung</t>
  </si>
  <si>
    <t>Dienstleistung / Bildung</t>
  </si>
  <si>
    <t>Öffentliche Verwaltung / NGO</t>
  </si>
  <si>
    <t>Anpassung an ICR4 und ICB4</t>
  </si>
  <si>
    <t>Antrag auf Erstzertifizierung</t>
  </si>
  <si>
    <t>Zertifizierungssprache</t>
  </si>
  <si>
    <t>Sprachen</t>
  </si>
  <si>
    <t>Antragsdatum</t>
  </si>
  <si>
    <t>Strategie</t>
  </si>
  <si>
    <t>Chancen und Risiken</t>
  </si>
  <si>
    <t>Das Projekt mit der Mission und der Vision der Organisation in Einklang bringen</t>
  </si>
  <si>
    <t>Chancen identifizieren und ausschöpfen, die die Strategie der Organisation beeinflussen</t>
  </si>
  <si>
    <t>Rechtfertigung für das Projekt entwickeln und sicherstellen, dass die betriebswirtschaftlichen und/oder organisationalen Gründe, die zum Projekt geführt haben, weiterhin bestehen</t>
  </si>
  <si>
    <t>Kritische Erfolgsfaktoren bestimmen, beurteilen und überprüfen</t>
  </si>
  <si>
    <t>Key Performance Indicators (KPI) bestimmen, beurteilen und überprüfen</t>
  </si>
  <si>
    <t>Die Grundlagen des Projektmanagements und deren Einführung kennen</t>
  </si>
  <si>
    <t>Die Grundlagen des Programmmanagements und deren Einführung kennen</t>
  </si>
  <si>
    <t>Die Grundlagen des Portfoliomanagements und deren Einführung kennen</t>
  </si>
  <si>
    <t>Das Projekt mit den Supportfunktionen in Einklang bringen</t>
  </si>
  <si>
    <t>Das Projekt mit den Entscheidungs- und Berichterstattungsstrukturen sowie den Qualitätsanforderungen der Organisation in Einklang bringen</t>
  </si>
  <si>
    <t>Das Projekt mit den Prozessen und Funktionen des HR in Einklang bringen</t>
  </si>
  <si>
    <t>Das Projekt mit den Finanz- und Controlling-Prozessen in Einklang bringen</t>
  </si>
  <si>
    <t>Compliance, Standards und Regulationen</t>
  </si>
  <si>
    <t>Governance, Strukturen und Prozesse</t>
  </si>
  <si>
    <t>Macht und Interessen</t>
  </si>
  <si>
    <t>Die für das Projekt gültigen Rechtsvorschriften identifizieren und einhalten</t>
  </si>
  <si>
    <t>Alle für das Projekt relevanten Vorschriften für Sicherheit, Gesundheit und Umweltschutz (SGU) identifizieren und einhalten</t>
  </si>
  <si>
    <t>Alle für das Projekt relevanten Verhaltensregeln und Berufsvorschriften identifizieren und einhalten</t>
  </si>
  <si>
    <t>Für das Projekt relevante Prinzipien und Ziele der Nachhaltigkeit identifizieren und einhalten</t>
  </si>
  <si>
    <t>Die Projektmanagementkompetenz der Organisation beurteilen, vergleichen und verbessern</t>
  </si>
  <si>
    <t>Persönliche Ambitionen und Interessen Dritter und deren potenzielle Auswirkungen auf das Projekt beurteilen sowie diese Kenntnisse zum Nutzen des Projekts verwenden</t>
  </si>
  <si>
    <t>Informellen Einfluss von Einzelpersonen und Personengruppen und deren potenzielle Auswirkungen auf das Projekt beurteilen sowie diese Kenntnisse zum Nutzen des Projekts verwenden</t>
  </si>
  <si>
    <t>Persönlichkeiten und Arbeitsstile Dritter beurteilen und zum Nutzen des Projekts einsetzen</t>
  </si>
  <si>
    <t>Kultur und Werte</t>
  </si>
  <si>
    <t>Kultur und Werte der Gesellschaft und deren Auswirkungen auf das Projekt beurteilen</t>
  </si>
  <si>
    <t>Das Projekt mit der formellen Kultur und den Werten der Organisation in Einklang bringen</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</si>
  <si>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</si>
  <si>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</si>
  <si>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</si>
  <si>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</si>
  <si>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</si>
  <si>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</si>
  <si>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</si>
  <si>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</si>
  <si>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</si>
  <si>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</si>
  <si>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</si>
  <si>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</si>
  <si>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</si>
  <si>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</si>
  <si>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</si>
  <si>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</si>
  <si>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</si>
  <si>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</si>
  <si>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</si>
  <si>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</si>
  <si>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</si>
  <si>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</si>
  <si>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</si>
  <si>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</si>
  <si>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</si>
  <si>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</si>
  <si>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</si>
  <si>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</si>
  <si>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</si>
  <si>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</si>
  <si>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r>
      <t>Kontext (</t>
    </r>
    <r>
      <rPr>
        <b/>
        <i/>
        <sz val="9"/>
        <color rgb="FFC00000"/>
        <rFont val="Verdana"/>
        <family val="2"/>
      </rPr>
      <t>perspective</t>
    </r>
    <r>
      <rPr>
        <b/>
        <sz val="9"/>
        <color rgb="FFC00000"/>
        <rFont val="Verdana"/>
        <family val="2"/>
      </rPr>
      <t>)</t>
    </r>
  </si>
  <si>
    <t>4.4</t>
  </si>
  <si>
    <r>
      <t>Menschen (</t>
    </r>
    <r>
      <rPr>
        <b/>
        <i/>
        <sz val="9"/>
        <color rgb="FFC00000"/>
        <rFont val="Verdana"/>
        <family val="2"/>
      </rPr>
      <t>people</t>
    </r>
    <r>
      <rPr>
        <b/>
        <sz val="9"/>
        <color rgb="FFC00000"/>
        <rFont val="Verdana"/>
        <family val="2"/>
      </rPr>
      <t>)</t>
    </r>
  </si>
  <si>
    <t>4.4.1</t>
  </si>
  <si>
    <t>4.4.1.1</t>
  </si>
  <si>
    <t>4.4.1.2</t>
  </si>
  <si>
    <t>4.4.1.3</t>
  </si>
  <si>
    <t>4.4.1.4</t>
  </si>
  <si>
    <t>4.4.1.5</t>
  </si>
  <si>
    <t>Selbstreflexion und Selbstmanagement</t>
  </si>
  <si>
    <t>Einfluss der eigenen Werte und persönlichen Erfahrungen auf die Arbeit identifizieren und reflektieren</t>
  </si>
  <si>
    <t>Selbstvertrauen auf der Basis von persönlichen Stärken und Schwächen aufbauen</t>
  </si>
  <si>
    <t>Persönliche Motivationen identifizieren und reflektieren, um persönliche Ziele zu setzen und darauf zu fokussieren</t>
  </si>
  <si>
    <t>Eigene Arbeit abhängig von der Situation und den eigenen Ressourcen organisieren</t>
  </si>
  <si>
    <t>Verantwortung für das persönliche Lernen und die persönliche Weiterentwicklung übernehmen</t>
  </si>
  <si>
    <t>4.4.2</t>
  </si>
  <si>
    <t>Persönliche Integrität und Verlässlichkeit</t>
  </si>
  <si>
    <t>4.4.2.1</t>
  </si>
  <si>
    <t>4.4.2.2</t>
  </si>
  <si>
    <t>4.4.2.3</t>
  </si>
  <si>
    <t>4.4.2.4</t>
  </si>
  <si>
    <t>4.4.2.5</t>
  </si>
  <si>
    <t>Ethische Werte bei allen Entscheidungen und Handlungen anerkennen und anwenden</t>
  </si>
  <si>
    <t>Die Nachhaltigkeit von Leistungen und Ergebnissen fördern</t>
  </si>
  <si>
    <t>Verantwortung für die eigenen Entscheidungen und Handlungen übernehmen</t>
  </si>
  <si>
    <t>Widerspruchsfrei handeln, Entscheidungen treffen und kommunizieren</t>
  </si>
  <si>
    <t>4.4.3</t>
  </si>
  <si>
    <t>4.4.3.1</t>
  </si>
  <si>
    <t>4.4.3.2</t>
  </si>
  <si>
    <t>4.4.3.3</t>
  </si>
  <si>
    <t>4.4.3.4</t>
  </si>
  <si>
    <t>4.4.3.5</t>
  </si>
  <si>
    <t>Eindeutige und strukturierte Informationen an andere weitergeben und deren gleiches Verständnis sicherstellen</t>
  </si>
  <si>
    <t>Offene Kommunikation ermöglichen und fördern</t>
  </si>
  <si>
    <t>Kommunikationsarten und -kanäle auswählen, um die Bedürfnisse der Zielgruppe, der Situation und der Führungsebene zu erfüllen</t>
  </si>
  <si>
    <t>Mit virtuellen Teams effektiv kommunizieren</t>
  </si>
  <si>
    <t xml:space="preserve">Humor und Perspektivenwechsel angemessen anwenden </t>
  </si>
  <si>
    <t>4.4.4</t>
  </si>
  <si>
    <t>4.4.5</t>
  </si>
  <si>
    <t>Persönliche und berufliche Beziehungen aufbauen und pflegen</t>
  </si>
  <si>
    <t>Soziale Netzwerke aufbauen, moderieren und an ihnen teilnehmen</t>
  </si>
  <si>
    <t>Durch Zuhören, Verständnis und Unterstützung Empathie zeigen</t>
  </si>
  <si>
    <t>Vertrauen und Respekt zeigen, indem andere ermutigt werden ihre Meinungen und Bedenken zu äussern</t>
  </si>
  <si>
    <t>Eigene Visionen und Ziele kommunizieren, um Engagement und Commitment Dritter zu erreichen</t>
  </si>
  <si>
    <t>Beziehungen und Engagement</t>
  </si>
  <si>
    <t>Persönliche Kommunikation</t>
  </si>
  <si>
    <t>Führung</t>
  </si>
  <si>
    <t>4.4.5.1</t>
  </si>
  <si>
    <t>4.4.5.2</t>
  </si>
  <si>
    <t>4.4.5.3</t>
  </si>
  <si>
    <t>4.4.5.4</t>
  </si>
  <si>
    <t>4.4.5.5</t>
  </si>
  <si>
    <t>Initiative ergreifen und proaktiv mit Rat und Tat zur Seite stehen</t>
  </si>
  <si>
    <t>Ownership übernehmen und Committment zeigen</t>
  </si>
  <si>
    <t>Durch Vorgeben der Richtung, durch Coaching und Mentoring die Arbeit von Einzelpersonen und Teams leiten und verbessern</t>
  </si>
  <si>
    <t>Macht und Einfluss angemessen auf Dritte ausüben, um die Ziele zu erreichen</t>
  </si>
  <si>
    <t>Entscheidungen treffen, durchsetzen und überprüfen</t>
  </si>
  <si>
    <t>4.4.4.1</t>
  </si>
  <si>
    <t>4.4.4.2</t>
  </si>
  <si>
    <t>4.4.4.3</t>
  </si>
  <si>
    <t>4.4.4.4</t>
  </si>
  <si>
    <t>4.4.4.5</t>
  </si>
  <si>
    <t>4.4.6</t>
  </si>
  <si>
    <t>Teamarbeit</t>
  </si>
  <si>
    <t>4.4.6.1</t>
  </si>
  <si>
    <t>4.4.6.2</t>
  </si>
  <si>
    <t>4.4.6.3</t>
  </si>
  <si>
    <t>4.4.6.4</t>
  </si>
  <si>
    <t>4.4.6.5</t>
  </si>
  <si>
    <t>Das Team zusammenstellen und entwickeln</t>
  </si>
  <si>
    <t>Zusammenarbeit und Netzwerken zwischen Teammitgliedern fördern</t>
  </si>
  <si>
    <t>Die Entwicklung des Teams und der Teammitglieder ermöglichen, unterstützen und überprüfen</t>
  </si>
  <si>
    <t>Teams durch das Delegieren von Aufgaben und Verantwortlichkeiten stärken</t>
  </si>
  <si>
    <t>Fehler erkennen, um das Lernen aus Fehlern zu ermöglichen</t>
  </si>
  <si>
    <t>4.4.7</t>
  </si>
  <si>
    <t>Konflikte und Krisen</t>
  </si>
  <si>
    <t>4.4.7.1</t>
  </si>
  <si>
    <t>4.4.7.2</t>
  </si>
  <si>
    <t>4.4.7.3</t>
  </si>
  <si>
    <t>4.4.7.4</t>
  </si>
  <si>
    <t>Konflikte und Krisen antizipieren und wenn möglich verhindern</t>
  </si>
  <si>
    <t>Ursachen und Auswirkungen von Konflikten und Krisen analysieren und angemessene Reaktionen auswählen</t>
  </si>
  <si>
    <t>Konflikte und Krisen und/oder deren Auswirkungen lösen bzw. in ihnen vermitteln</t>
  </si>
  <si>
    <t>Lernergebnisse aus Konflikten und Krisen identifizieren und weitergeben, um die zukünftige Arbeit zu verbessern</t>
  </si>
  <si>
    <t>4.4.8</t>
  </si>
  <si>
    <t>Vielseitigkeit</t>
  </si>
  <si>
    <t>4.4.8.1</t>
  </si>
  <si>
    <t>4.4.8.2</t>
  </si>
  <si>
    <t>4.4.8.3</t>
  </si>
  <si>
    <t>4.4.8.4</t>
  </si>
  <si>
    <t>4.4.8.5</t>
  </si>
  <si>
    <t>Ein offenes und kreatives Umfeld schaffen und unterstützen</t>
  </si>
  <si>
    <t>Konzeptionelles Denken anwenden, um Situationen zu analysieren und Lösungsstrategien zu definieren</t>
  </si>
  <si>
    <t>Analytische Techniken anwenden, um Situationen, Informationen und Trends zu analysieren</t>
  </si>
  <si>
    <t>Kreative Techniken fördern und anwenden, um Alternativen und Lösungen zu finden</t>
  </si>
  <si>
    <t>Ganzheitliche Sicht auf das Projekt und seinen Kontext fördern, um den Entscheidungsprozess zu verbessern</t>
  </si>
  <si>
    <t>4.4.9</t>
  </si>
  <si>
    <t>4.4.9.1</t>
  </si>
  <si>
    <t>4.4.9.2</t>
  </si>
  <si>
    <t>4.4.9.3</t>
  </si>
  <si>
    <t>4.4.9.4</t>
  </si>
  <si>
    <t>4.4.9.5</t>
  </si>
  <si>
    <t>Interessen aller Parteien, die an den Verhandlungen beteiligt sind, identifizieren und analysieren</t>
  </si>
  <si>
    <t>Optionen und Alternativen entwickeln und evaluieren, die das Potenzial haben, die Bedürfnisse aller Beteiligten zu erfüllen</t>
  </si>
  <si>
    <t>Verhandlungsstrategie definieren, die mit den eigenen Zielen übereinstimmt und für alle beteiligten Parteien akzeptabel ist</t>
  </si>
  <si>
    <t>Einigungen mit anderen Parteien erzielen, die mit den eigenen Zielen übereinstimmen</t>
  </si>
  <si>
    <t>Zusätzliche Verkaufs- und Akquisitionsmöglichkeiten entdecken und ausschöpfen</t>
  </si>
  <si>
    <t>4.4.10</t>
  </si>
  <si>
    <t>Ergebnisorientierung</t>
  </si>
  <si>
    <t>4.4.10.1</t>
  </si>
  <si>
    <t>4.4.10.2</t>
  </si>
  <si>
    <t>4.4.10.3</t>
  </si>
  <si>
    <t>4.4.10.4</t>
  </si>
  <si>
    <t>4.4.10.5</t>
  </si>
  <si>
    <t>Alle Entscheidungen und Handlungen hinsichtlich ihrer Auswirkung auf den Projekterfolg und die Ziele der Organisation evaluieren</t>
  </si>
  <si>
    <t>Bedürfnisse und Mittel aufeinander abstimmen, um Ergebnisse und Erfolge zu optimieren</t>
  </si>
  <si>
    <t>Gesunde, sichere und produktive Arbeitsumgebung schaffen und aufrecht zu erhalten</t>
  </si>
  <si>
    <t>Das Projekt, seine Prozesse und Ergebnisse promoten und 'verkaufen'</t>
  </si>
  <si>
    <t>Ergebnisse liefern und Akzeptanz erhalten</t>
  </si>
  <si>
    <t>4.5</t>
  </si>
  <si>
    <r>
      <t>Praktiken (</t>
    </r>
    <r>
      <rPr>
        <b/>
        <i/>
        <sz val="9"/>
        <color rgb="FFC00000"/>
        <rFont val="Verdana"/>
        <family val="2"/>
      </rPr>
      <t>practice</t>
    </r>
    <r>
      <rPr>
        <b/>
        <sz val="9"/>
        <color rgb="FFC00000"/>
        <rFont val="Verdana"/>
        <family val="2"/>
      </rPr>
      <t>)</t>
    </r>
  </si>
  <si>
    <t>4.5.1</t>
  </si>
  <si>
    <t>4.5.1.1</t>
  </si>
  <si>
    <t>4.5.1.2</t>
  </si>
  <si>
    <t>4.5.1.3</t>
  </si>
  <si>
    <t>4.5.1.4</t>
  </si>
  <si>
    <t>4.5.1.5</t>
  </si>
  <si>
    <t>Projektdesign</t>
  </si>
  <si>
    <t>Erfolgskriterien anerkennen, priorisieren und überprüfen</t>
  </si>
  <si>
    <t>Lessons Learned aus und mit anderen Projekten überprüfen, anwenden und austauschen</t>
  </si>
  <si>
    <t>Projektkomplexität und ihre Konsequenzen für den Projektmanagementansatz bestimmen</t>
  </si>
  <si>
    <t>Generellen Projektmanagement-Ansatz auswählen und anpassen</t>
  </si>
  <si>
    <t>4.5.2</t>
  </si>
  <si>
    <t>Anforderungen und Ziele</t>
  </si>
  <si>
    <t>4.5.2.1</t>
  </si>
  <si>
    <t>4.5.2.2</t>
  </si>
  <si>
    <t>4.5.2.3</t>
  </si>
  <si>
    <t>Hierarchie der Projektziele definieren und entwickeln</t>
  </si>
  <si>
    <t>Bedürfnisse und Anforderungen der Projekt-Stakeholder identifizieren und analysieren</t>
  </si>
  <si>
    <t>Anforderungen und Abnahmekriterien priorisieren und entscheiden</t>
  </si>
  <si>
    <t>4.5.3</t>
  </si>
  <si>
    <t>Leistungsumfang und Lieferobjekte</t>
  </si>
  <si>
    <t>4.5.3.1</t>
  </si>
  <si>
    <t>4.5.3.2</t>
  </si>
  <si>
    <t>4.5.3.3</t>
  </si>
  <si>
    <t>4.5.3.4</t>
  </si>
  <si>
    <t>Lieferobjekte definieren</t>
  </si>
  <si>
    <t>Leistungsumfang strukturieren</t>
  </si>
  <si>
    <t>Arbeitspakete definieren</t>
  </si>
  <si>
    <t xml:space="preserve">Konfiguration des Leistungsumfangs erstellen und aufrechterhalten </t>
  </si>
  <si>
    <t>4.5.4</t>
  </si>
  <si>
    <t>Ablauf und Termine</t>
  </si>
  <si>
    <t>4.5.4.1</t>
  </si>
  <si>
    <t>4.5.4.2</t>
  </si>
  <si>
    <t>4.5.4.3</t>
  </si>
  <si>
    <t>4.5.4.4</t>
  </si>
  <si>
    <t>4.5.4.5</t>
  </si>
  <si>
    <t xml:space="preserve">Aktivitäten definieren, die nötig sind, um das Projekt (ab)liefern zu können </t>
  </si>
  <si>
    <t>Arbeitsaufwand und Dauer von Aktivitäten festlegen</t>
  </si>
  <si>
    <t>Abfolge der Projektaktivitäten bestimmen und einen Ablauf- und Terminplan erstellen</t>
  </si>
  <si>
    <t>Fortschritt anhand des Terminplans überwachen und notwendige Anpassungen vornehmen</t>
  </si>
  <si>
    <t>4.5.5</t>
  </si>
  <si>
    <t>4.5.5.1</t>
  </si>
  <si>
    <t>4.5.5.2</t>
  </si>
  <si>
    <t>4.5.5.3</t>
  </si>
  <si>
    <t>4.5.5.4</t>
  </si>
  <si>
    <t>Organisation, Information und Dokumentation</t>
  </si>
  <si>
    <t>Bedürfnisse der Stakeholder bezüglich Information und Dokumentation beurteilen und bestimmen</t>
  </si>
  <si>
    <t>Struktur, Rollen und Verantwortlichkeiten im Projekt definieren</t>
  </si>
  <si>
    <t>Infrastruktur, Prozesse und Informationssysteme aufbauen</t>
  </si>
  <si>
    <t>Organisation des Projekts implementieren, überwachen und gegebenenfalls anpassen</t>
  </si>
  <si>
    <t>4.5.6</t>
  </si>
  <si>
    <t>Qualität</t>
  </si>
  <si>
    <t>4.5.6.1</t>
  </si>
  <si>
    <t>4.5.6.2</t>
  </si>
  <si>
    <t>4.5.6.3</t>
  </si>
  <si>
    <t>4.5.6.4</t>
  </si>
  <si>
    <t>4.5.6.5</t>
  </si>
  <si>
    <t>Qualitätsmanagementplan für das Projekt entwickeln, die Implementierung überwachen und gegebenenfalls überarbeiten</t>
  </si>
  <si>
    <t>Projekt mit seinen Lieferobjekten überprüfen um sicherzustellen, dass sie die Anforderungen des Qualitätsmanagementplans weiterhin erfüllen</t>
  </si>
  <si>
    <t>Erreichung der Qualitätsziele des Projekts verifizieren und erforderliche korrektive und/oder präventive Massnahmen empfehlen</t>
  </si>
  <si>
    <t>Validierung von Projektergebnissen planen und organisieren</t>
  </si>
  <si>
    <t>Qualität im Verlauf des Projekts sicherstellen</t>
  </si>
  <si>
    <t>4.5.7</t>
  </si>
  <si>
    <t>Kosten und Finanzierung</t>
  </si>
  <si>
    <t>4.5.7.1</t>
  </si>
  <si>
    <t>4.5.7.2</t>
  </si>
  <si>
    <t>4.5.7.3</t>
  </si>
  <si>
    <t>4.5.7.4</t>
  </si>
  <si>
    <t>4.5.7.5</t>
  </si>
  <si>
    <t>Projektkosten abschätzen</t>
  </si>
  <si>
    <t>Projektbudget erstellen</t>
  </si>
  <si>
    <t>Projektfinanzierung sichern</t>
  </si>
  <si>
    <t>Finanzmanagement- und Berichtssystem für das Projekt entwickeln, einrichten und aufrechterhalten</t>
  </si>
  <si>
    <t>Finanzen überwachen, um Abweichungen vom Projektplan zu  identifizieren und zu korrigieren</t>
  </si>
  <si>
    <t>4.5.8</t>
  </si>
  <si>
    <t>Ressourcen</t>
  </si>
  <si>
    <t>4.5.8.1</t>
  </si>
  <si>
    <t>4.5.8.2</t>
  </si>
  <si>
    <t>4.5.8.3</t>
  </si>
  <si>
    <t>4.5.8.4</t>
  </si>
  <si>
    <t>4.5.8.5</t>
  </si>
  <si>
    <t>Strategische Ressourcenplanung entwickeln, um die Projektergebnisse liefern zu können</t>
  </si>
  <si>
    <t>Qualität und Menge der benötigten Ressourcen definieren</t>
  </si>
  <si>
    <t>Ressourcen gemäss dem festgelegten Bedarf zuweisen und verteilen</t>
  </si>
  <si>
    <t>Ressourcenverbrauch evaluieren und erforderliche Korrekturmassnahmen ergreifen</t>
  </si>
  <si>
    <t>4.5.9</t>
  </si>
  <si>
    <t>Beschaffung</t>
  </si>
  <si>
    <t>4.5.9.1</t>
  </si>
  <si>
    <t>4.5.9.2</t>
  </si>
  <si>
    <t>4.5.9.3</t>
  </si>
  <si>
    <t>4.5.9.4</t>
  </si>
  <si>
    <t>Beschaffungsbedarf, Optionen und Prozesse vereinbaren</t>
  </si>
  <si>
    <t>Zu Evaluation und Auswahl von Lieferanten und Partnern beitragen</t>
  </si>
  <si>
    <t>Zu Verhandlungen und Vereinbarungen von Vertragsbestimmungen beitragen, um diese in Einklang mit den Projektzielen zu bringen</t>
  </si>
  <si>
    <t>Vertragsausführung überwachen, Probleme ansprechen und falls notwendig Entschädigungen verlangen</t>
  </si>
  <si>
    <t>4.5.10</t>
  </si>
  <si>
    <t>Planung und Steuerung</t>
  </si>
  <si>
    <t>4.5.10.1</t>
  </si>
  <si>
    <t>4.5.11.1</t>
  </si>
  <si>
    <t>4.5.12.1</t>
  </si>
  <si>
    <t>4.5.10.2</t>
  </si>
  <si>
    <t>4.5.10.3</t>
  </si>
  <si>
    <t>4.5.10.4</t>
  </si>
  <si>
    <t>4.5.10.5</t>
  </si>
  <si>
    <t>4.5.10.6</t>
  </si>
  <si>
    <t>4.5.11.2</t>
  </si>
  <si>
    <t>4.5.11.3</t>
  </si>
  <si>
    <t>4.5.11.4</t>
  </si>
  <si>
    <t>4.5.11.5</t>
  </si>
  <si>
    <t>Projekt starten, Projektmanagement-Plan entwickeln und Zustimmung einholen</t>
  </si>
  <si>
    <t>Übergang in eine neue Projektphase einleiten und managen</t>
  </si>
  <si>
    <t>Projektleistung mit dem Projektplan abgleichen und gegebenenfalls Korrekturmassnahmen treffen</t>
  </si>
  <si>
    <t>Bericht über den Projektfortschritt erstatten</t>
  </si>
  <si>
    <t>Eine Phase oder das Projekt abschliessen und evaluieren</t>
  </si>
  <si>
    <t>4.5.11</t>
  </si>
  <si>
    <t>4.5.12</t>
  </si>
  <si>
    <t>4.5.13</t>
  </si>
  <si>
    <t>4.5.13.1</t>
  </si>
  <si>
    <t>4.5.12.2</t>
  </si>
  <si>
    <t>4.5.12.3</t>
  </si>
  <si>
    <t>4.5.12.4</t>
  </si>
  <si>
    <t>4.5.12.5</t>
  </si>
  <si>
    <t>4.5.13.2</t>
  </si>
  <si>
    <t>4.5.13.3</t>
  </si>
  <si>
    <t>4.5.13.4</t>
  </si>
  <si>
    <t>Chancen- und Risikomanagementstruktur entwickeln und implementieren</t>
  </si>
  <si>
    <t>Chancen und Risiken identifizieren</t>
  </si>
  <si>
    <t>Wahrscheinlichkeit und Auswirkungen von Chancen und Risiken analysieren</t>
  </si>
  <si>
    <t>Strategien auswählen und Massnahmen implementieren, um Chancen und Risiken zu adressieren</t>
  </si>
  <si>
    <t>Chancen, Risiken und implementierte Massnahmen evaluieren und überwachen</t>
  </si>
  <si>
    <t>Stakeholder</t>
  </si>
  <si>
    <t>Stakeholderstrategie und Kommunikationsplan entwickeln und aufrechterhalten</t>
  </si>
  <si>
    <t>Geschäftsleitung, Auftraggeber und höheres Management einbinden, um Commitment zu erreichen und um Interessen und Erwartungen zu managen</t>
  </si>
  <si>
    <t>Benutzer, Partner und  Lieferanten einbinden, um Kooperation und Commitment zu erreichen</t>
  </si>
  <si>
    <t>Netzwerke und Allianzen aufbauen, aufrechterhalten und beenden</t>
  </si>
  <si>
    <t>Adaptationsfähigkeit der Organisation(en) zu Veränderung beurteilen</t>
  </si>
  <si>
    <t>Veränderungsanforderungen und Transformationschancen identifizieren</t>
  </si>
  <si>
    <t>Veränderungs- oder Transformationsmanagement implementieren</t>
  </si>
  <si>
    <t>Wissen</t>
  </si>
  <si>
    <t>Anzahl Kompetenzen</t>
  </si>
  <si>
    <t>Kap. in swiss.ICB4</t>
  </si>
  <si>
    <t>Verhandlungen</t>
  </si>
  <si>
    <t>Change und Transformation</t>
  </si>
  <si>
    <t>Persönliche Angaben</t>
  </si>
  <si>
    <t>Selbstbeurteilung Projektmanagement</t>
  </si>
  <si>
    <t>Zertifizierungsantrag</t>
  </si>
  <si>
    <t>D</t>
  </si>
  <si>
    <t>Gewünschtes Prüfungsdatum</t>
  </si>
  <si>
    <t>Aktuelle berufliche Situation</t>
  </si>
  <si>
    <t>Berufliche Situation</t>
  </si>
  <si>
    <t>Angestellt</t>
  </si>
  <si>
    <t>Arbeitslos</t>
  </si>
  <si>
    <t>Selbständig</t>
  </si>
  <si>
    <t>Bildungsinstitut</t>
  </si>
  <si>
    <t>Ausgabe und Gültigkeit</t>
  </si>
  <si>
    <t>Potenzielle Ressourcenquellen identifizieren und ihre Beschaffung verhandeln</t>
  </si>
  <si>
    <t>Bewertung in Selbstbeurteilung optimiert</t>
  </si>
  <si>
    <r>
      <t xml:space="preserve">Beurteilen Sie für jeden Kompetenzindikator Ihr Wissen mit:
</t>
    </r>
    <r>
      <rPr>
        <sz val="9"/>
        <color rgb="FFC00000"/>
        <rFont val="Verdana"/>
        <family val="2"/>
      </rPr>
      <t>3 = vorhanden          2 = teilweise vorhanden          1 = nicht vorhanden</t>
    </r>
  </si>
  <si>
    <t>Für das Projekt relevante professionelle Standards und Tools bewerten, nutzen und weiterentwickeln</t>
  </si>
  <si>
    <r>
      <t xml:space="preserve">Konzept für die Projektdurchführung entwerfen, überwachen und </t>
    </r>
    <r>
      <rPr>
        <sz val="9"/>
        <color indexed="8"/>
        <rFont val="Verdana"/>
        <family val="2"/>
      </rPr>
      <t>anpassen</t>
    </r>
  </si>
  <si>
    <t>Vorgehensweise für Termine und Phasen respektive Sprints festlegen</t>
  </si>
  <si>
    <r>
      <t xml:space="preserve">Projektänderungen beurteilen, Zustimmung für diese einholen und </t>
    </r>
    <r>
      <rPr>
        <sz val="9"/>
        <color indexed="8"/>
        <rFont val="Verdana"/>
        <family val="2"/>
      </rPr>
      <t>implementieren</t>
    </r>
  </si>
  <si>
    <t>Stakeholder identifizieren und ihre Interessen und ihren Einfluss analysieren</t>
  </si>
  <si>
    <r>
      <t xml:space="preserve">Veränderungs- oder Transformationsstrategie </t>
    </r>
    <r>
      <rPr>
        <sz val="9"/>
        <color indexed="8"/>
        <rFont val="Verdana"/>
        <family val="2"/>
      </rPr>
      <t>entwickeln</t>
    </r>
  </si>
  <si>
    <t>Interne Bewertung angepasst</t>
  </si>
  <si>
    <t>Ort</t>
  </si>
  <si>
    <t>Vorbereitung der Zertifizierung</t>
  </si>
  <si>
    <t>Edu' reduziert</t>
  </si>
  <si>
    <t>CH - Schweiz</t>
  </si>
  <si>
    <t>BG - Bulgarien</t>
  </si>
  <si>
    <t>EG - Ägypten</t>
  </si>
  <si>
    <t>GR - Griechenland</t>
  </si>
  <si>
    <t>NL - Niederlande</t>
  </si>
  <si>
    <t>PL - Polen</t>
  </si>
  <si>
    <t>SA - Saudi-Arabien</t>
  </si>
  <si>
    <t>SK - Slowakei</t>
  </si>
  <si>
    <t>UK - Vereinigtes Königreich</t>
  </si>
  <si>
    <t>Anpassung an Applikation 'ZERT'</t>
  </si>
  <si>
    <t xml:space="preserve">Besuchen Sie zur Vorbereitung Ihrer Zertifizierung einen Kurs, tragen Sie bitte unbedingt das Bildungsinstitut sowie den entsprechenden Ort ein.
Wir benötigen diese Angaben, um eine korrekte Gruppenzuteilung vornehmen zu können. </t>
  </si>
  <si>
    <t>Gwendolin Anna Rotach</t>
  </si>
  <si>
    <t>Hinweise zur Einreichung des Antrags auf Erstzertifizierung</t>
  </si>
  <si>
    <t>Online-Anmeldung</t>
  </si>
  <si>
    <t>Einverständnis</t>
  </si>
  <si>
    <t>LI - Liechtenstein</t>
  </si>
  <si>
    <t>DE - Deutschland</t>
  </si>
  <si>
    <t>AT - Österreich</t>
  </si>
  <si>
    <t>AL - Albanien</t>
  </si>
  <si>
    <t>AD - Andorra</t>
  </si>
  <si>
    <t>BE - Belgien</t>
  </si>
  <si>
    <t>BA - Bosnien-Herzegowina</t>
  </si>
  <si>
    <t>DK - Dänemark</t>
  </si>
  <si>
    <t>EE - Estland</t>
  </si>
  <si>
    <t>FI - Finnland</t>
  </si>
  <si>
    <t>FR - Frankreich</t>
  </si>
  <si>
    <t>IE - Irland</t>
  </si>
  <si>
    <t>IS - Island</t>
  </si>
  <si>
    <t>IT - Italien</t>
  </si>
  <si>
    <t>HR - Kroatien</t>
  </si>
  <si>
    <t>LV - Lettland</t>
  </si>
  <si>
    <t>LU - Luxemburg</t>
  </si>
  <si>
    <t>MT - Malta</t>
  </si>
  <si>
    <t>MC - Monaco</t>
  </si>
  <si>
    <t>MK - Nordmazedonien</t>
  </si>
  <si>
    <t>NO - Norwegen</t>
  </si>
  <si>
    <t>PT - Portugal</t>
  </si>
  <si>
    <t>RO - Rumänien</t>
  </si>
  <si>
    <t>RU - Russland</t>
  </si>
  <si>
    <t>SM - San Marino</t>
  </si>
  <si>
    <t>SE - Schweden</t>
  </si>
  <si>
    <t>SI - Slowenien</t>
  </si>
  <si>
    <t>ES - Spanien</t>
  </si>
  <si>
    <t>CZ - Tschechische Republik</t>
  </si>
  <si>
    <t>TR - Türkei</t>
  </si>
  <si>
    <t>HU - Ungarn</t>
  </si>
  <si>
    <t>CY - Zypern</t>
  </si>
  <si>
    <t>AF - Afghanistan</t>
  </si>
  <si>
    <t>DZ - Algerien</t>
  </si>
  <si>
    <t>AO - Angola</t>
  </si>
  <si>
    <t>GQ - Äquartiorial Guinea</t>
  </si>
  <si>
    <t>AR - Argentinien</t>
  </si>
  <si>
    <t>AM - Armenien</t>
  </si>
  <si>
    <t>AZ - Aserbaidschan</t>
  </si>
  <si>
    <t>ET - Äthiopien</t>
  </si>
  <si>
    <t>AU - Australien</t>
  </si>
  <si>
    <t>BH - Bahrain</t>
  </si>
  <si>
    <t>BD - Bangladesh</t>
  </si>
  <si>
    <t>BY - Belarus</t>
  </si>
  <si>
    <t>BZ - Belize</t>
  </si>
  <si>
    <t>BJ - Benin</t>
  </si>
  <si>
    <t>BT - Bhutan</t>
  </si>
  <si>
    <t>BO - Bolivien</t>
  </si>
  <si>
    <t>BW - Botswana</t>
  </si>
  <si>
    <t>BR - Brasilien</t>
  </si>
  <si>
    <t>BF - Burkina Faso</t>
  </si>
  <si>
    <t>BI - Burundi</t>
  </si>
  <si>
    <t>CL - Chile</t>
  </si>
  <si>
    <t>CN - China</t>
  </si>
  <si>
    <t>CR - Costa Rica</t>
  </si>
  <si>
    <t>DO - Dominikanische Republik</t>
  </si>
  <si>
    <t>EC - Ecuador</t>
  </si>
  <si>
    <t>SV - El Salvador</t>
  </si>
  <si>
    <t>CI - Elfenbeinküste</t>
  </si>
  <si>
    <t>FO - Faröer Inseln</t>
  </si>
  <si>
    <t>GA - Gabun</t>
  </si>
  <si>
    <t>GM - Gambia</t>
  </si>
  <si>
    <t>GE - Georgien</t>
  </si>
  <si>
    <t>GH - Ghana</t>
  </si>
  <si>
    <t>GT - Guatemala</t>
  </si>
  <si>
    <t>GN - Guinea</t>
  </si>
  <si>
    <t>GW - Guinea Bissau</t>
  </si>
  <si>
    <t>GY - Guyana</t>
  </si>
  <si>
    <t>HN - Honduras</t>
  </si>
  <si>
    <t>HK - Hong Kong</t>
  </si>
  <si>
    <t>IN - Indien</t>
  </si>
  <si>
    <t>ID - Indonesien</t>
  </si>
  <si>
    <t>IQ - Irak</t>
  </si>
  <si>
    <t>IR - Iran</t>
  </si>
  <si>
    <t>IL - Israel</t>
  </si>
  <si>
    <t>JM - Jamaica</t>
  </si>
  <si>
    <t>JP - Japan</t>
  </si>
  <si>
    <t>YE - Jemen</t>
  </si>
  <si>
    <t>JO - Jordanien</t>
  </si>
  <si>
    <t>KH - Kambodscha</t>
  </si>
  <si>
    <t>CM - Kamerun</t>
  </si>
  <si>
    <t>CA - Kanada</t>
  </si>
  <si>
    <t>KZ - Kasachstan</t>
  </si>
  <si>
    <t>QA - Katar</t>
  </si>
  <si>
    <t>KE - Kenia</t>
  </si>
  <si>
    <t>CO - Kolumbien</t>
  </si>
  <si>
    <t>CG - Kongo</t>
  </si>
  <si>
    <t>CU - Kuba</t>
  </si>
  <si>
    <t>KW - Kuwait</t>
  </si>
  <si>
    <t>LA - Laos</t>
  </si>
  <si>
    <t>LB - Libanon</t>
  </si>
  <si>
    <t>LR - Liberia</t>
  </si>
  <si>
    <t>LY - Libyen</t>
  </si>
  <si>
    <t>LT - Litauen</t>
  </si>
  <si>
    <t>MW - Malawi</t>
  </si>
  <si>
    <t>MY - Malaysia</t>
  </si>
  <si>
    <t>ML - Mali</t>
  </si>
  <si>
    <t>MA - Marokko</t>
  </si>
  <si>
    <t>MR - Mauretanien</t>
  </si>
  <si>
    <t>MX - Mexiko</t>
  </si>
  <si>
    <t>MD - Moldawien</t>
  </si>
  <si>
    <t>MZ - Mozambique</t>
  </si>
  <si>
    <t>NA - Namibia</t>
  </si>
  <si>
    <t>NP - Nepal</t>
  </si>
  <si>
    <t>NZ - Neuseeland</t>
  </si>
  <si>
    <t>NI - Nicaragua</t>
  </si>
  <si>
    <t>NE - Niger</t>
  </si>
  <si>
    <t>NG - Nigeria</t>
  </si>
  <si>
    <t>KP - Nordkorea</t>
  </si>
  <si>
    <t>OM - Oman</t>
  </si>
  <si>
    <t>PK - Pakistan</t>
  </si>
  <si>
    <t>PA - Panama</t>
  </si>
  <si>
    <t>PY - Paraguay</t>
  </si>
  <si>
    <t>PE - Peru</t>
  </si>
  <si>
    <t>PH - Philippinen</t>
  </si>
  <si>
    <t>PR - Puerto Rico</t>
  </si>
  <si>
    <t>CF - Republik Zentralafrika</t>
  </si>
  <si>
    <t>RW - Ruanda</t>
  </si>
  <si>
    <t>ZM - Sambia</t>
  </si>
  <si>
    <t>SN - Senegal</t>
  </si>
  <si>
    <t>SL - Sierra Leone</t>
  </si>
  <si>
    <t>ZW - Simbabwe</t>
  </si>
  <si>
    <t>SG - Singapur</t>
  </si>
  <si>
    <t>SO - Somalia</t>
  </si>
  <si>
    <t>LK - Sri Lanka</t>
  </si>
  <si>
    <t>ZA - Südafrika</t>
  </si>
  <si>
    <t>SD - Sudan</t>
  </si>
  <si>
    <t>KR - Südkorea</t>
  </si>
  <si>
    <t>SR - Surinam</t>
  </si>
  <si>
    <t>SZ - Swasiland</t>
  </si>
  <si>
    <t>SY - Syrien</t>
  </si>
  <si>
    <t>TW - Taiwan</t>
  </si>
  <si>
    <t>TZ - Tansania</t>
  </si>
  <si>
    <t>TH - Thailand</t>
  </si>
  <si>
    <t>TG - Togo</t>
  </si>
  <si>
    <t>TD - Tschad</t>
  </si>
  <si>
    <t>TN - Tunesien</t>
  </si>
  <si>
    <t>UG - Uganda</t>
  </si>
  <si>
    <t>UA - Ukraine</t>
  </si>
  <si>
    <t>UY - Uruguay</t>
  </si>
  <si>
    <t>VE - Venezuela</t>
  </si>
  <si>
    <t>AE - Vereinigte Arabische Emirate</t>
  </si>
  <si>
    <t>US - Vereinigte Staaten von Amerika (USA)</t>
  </si>
  <si>
    <t>VN - Vietnam</t>
  </si>
  <si>
    <t>ZR - Zaire</t>
  </si>
  <si>
    <t>Strasse + Nummer</t>
  </si>
  <si>
    <t>PLZ ohne Ländercode</t>
  </si>
  <si>
    <t>Ihr persönliches E-Mail</t>
  </si>
  <si>
    <t>Ländertabellen eingefügt, Texte und Eingaben präzisiert</t>
  </si>
  <si>
    <t>Selbstbeurteilung Agile Leadership</t>
  </si>
  <si>
    <t>4.K</t>
  </si>
  <si>
    <t>4.K1</t>
  </si>
  <si>
    <t>4.K1.1</t>
  </si>
  <si>
    <t>Agile Teams mit der Mission und der Vision der Organisation in Einklang bringen</t>
  </si>
  <si>
    <t>4.K1.2</t>
  </si>
  <si>
    <t>4.K1.3</t>
  </si>
  <si>
    <t>Rechtfertigung für die Veränderung entwickeln und sicherstellen, dass die betriebswirtschaftlichen und/oder organisationalen Gründe, die dazu geführt haben, weiterhin bestehen</t>
  </si>
  <si>
    <t>4.K1.4</t>
  </si>
  <si>
    <t>4.K1.5</t>
  </si>
  <si>
    <t>4.K2</t>
  </si>
  <si>
    <t>4.K2.1</t>
  </si>
  <si>
    <t>Prinzipien der agilen Arbeit und deren Einführung kennen</t>
  </si>
  <si>
    <t>4.K2.2</t>
  </si>
  <si>
    <t>Prinzipien des agilen Programmmanagements und deren Einführung kennen</t>
  </si>
  <si>
    <t>4.K2.3</t>
  </si>
  <si>
    <t>Prinzipien des agilen Portfoliomanagements und deren Einführung kennen</t>
  </si>
  <si>
    <t>4.K2.4</t>
  </si>
  <si>
    <t>Agile Arbeit mit den Supportfunktionen in Einklang bringen</t>
  </si>
  <si>
    <t>4.K2.5</t>
  </si>
  <si>
    <t>Agile Arbeit mit den Entscheidungs- und Berichterstattungsstrukturen sowie den Qualitätsanforderungen der Organisation in Einklang bringen</t>
  </si>
  <si>
    <t>4.K2.6</t>
  </si>
  <si>
    <t>Agile Arbeit mit den Prozessen und Funktionen des HR in Einklang bringen</t>
  </si>
  <si>
    <t>4.K2.7</t>
  </si>
  <si>
    <t>Agile Arbeit mit den Finanz- und Controlling-Prozessen in Einklang bringen</t>
  </si>
  <si>
    <t>4.K2.8</t>
  </si>
  <si>
    <t>Prinzipien des klassischen Managements und der agilen Arbeit verbinden</t>
  </si>
  <si>
    <t>4.K3</t>
  </si>
  <si>
    <t>4.K3.1</t>
  </si>
  <si>
    <t>Die für die agile Arbeit gültigen Rechtsvorschriften identifizieren und einhalten</t>
  </si>
  <si>
    <t>4.K3.2</t>
  </si>
  <si>
    <t>Alle für die agile Arbeit relevanten Vorschriften für Sicherheit, Gesundheit und Umweltschutz (SGU) identifizieren und einhalten</t>
  </si>
  <si>
    <t>4.K3.3</t>
  </si>
  <si>
    <t>Alle für die agile Arbeit relevanten Verhaltensregeln und Berufsvorschriften identifizieren und einhalten</t>
  </si>
  <si>
    <t>4.K3.4</t>
  </si>
  <si>
    <t>Für die agile Arbeit relevante Prinzipien und Ziele der Nachhaltigkeit identifizieren und einhalten</t>
  </si>
  <si>
    <t>4.K3.5</t>
  </si>
  <si>
    <t>Für die agile Arbeit relevante professionelle Standards und Tools beurteilen, nutzen und weiterentwickeln</t>
  </si>
  <si>
    <t>4.K3.6</t>
  </si>
  <si>
    <t>Agilität der Organisation beurteilen, vergleichen und verbessern</t>
  </si>
  <si>
    <t>4.K4</t>
  </si>
  <si>
    <t>4.K4.1</t>
  </si>
  <si>
    <t>Persönliche Ambitionen und Interessen Dritter und deren potenzielle Auswirkungen auf die agile Arbeit beurteilen sowie diese Kenntnisse zum Nutzen der agilen Arbeit verwenden</t>
  </si>
  <si>
    <t>4.K4.2</t>
  </si>
  <si>
    <t>Informellen Einfluss von Einzelpersonen und Personengruppen und deren potenzielle Auswirkungen auf die agile Arbeit beurteilen sowie diese Kenntnisse zum Nutzen der agilen Arbeit verwenden</t>
  </si>
  <si>
    <t>4.K4.3</t>
  </si>
  <si>
    <t>Persönlichkeiten und Arbeitsstile Dritter beurteilen und zum Nutzen der agilen Arbeit einsetzen</t>
  </si>
  <si>
    <t>4.K5</t>
  </si>
  <si>
    <t>4.K5.1</t>
  </si>
  <si>
    <t>Kultur und Werte der Gesellschaft und deren Auswirkungen auf die agile Arbeit beurteilen</t>
  </si>
  <si>
    <t>4.K5.2</t>
  </si>
  <si>
    <t>Organisationskultur zur besseren Abstimmung mit agilen Werten fördern</t>
  </si>
  <si>
    <t>4.K5.3</t>
  </si>
  <si>
    <t>Informelle Kultur und Werte der Organisation und deren Auswirkungen auf das agile Arbeiten beurteilen</t>
  </si>
  <si>
    <t>4.M</t>
  </si>
  <si>
    <t>4.M1</t>
  </si>
  <si>
    <t>4.M1.1</t>
  </si>
  <si>
    <t>4.M1.2</t>
  </si>
  <si>
    <t>4.M1.3</t>
  </si>
  <si>
    <t>4.M1.4</t>
  </si>
  <si>
    <t>Eigene Arbeit abhängig von der Situation, den eigenen Ressourcen und der Gesamtsituation des Teams organisieren</t>
  </si>
  <si>
    <t>4.M1.5</t>
  </si>
  <si>
    <t>4.M2</t>
  </si>
  <si>
    <t>4.M2.1</t>
  </si>
  <si>
    <t>4.M2.2</t>
  </si>
  <si>
    <t>Nachhaltigkeit von Leistungen und Ergebnissen fördern</t>
  </si>
  <si>
    <t>4.M2.3</t>
  </si>
  <si>
    <t>4.M2.4</t>
  </si>
  <si>
    <t>4.M2.5</t>
  </si>
  <si>
    <t>Aufgaben sorgfältig erfüllen, um Vertrauen bei anderen zu schaffen</t>
  </si>
  <si>
    <t>4.M3</t>
  </si>
  <si>
    <t>4.M3.1</t>
  </si>
  <si>
    <t>4.M3.2</t>
  </si>
  <si>
    <t>4.M3.3</t>
  </si>
  <si>
    <t>4.M3.4</t>
  </si>
  <si>
    <t>4.M3.5</t>
  </si>
  <si>
    <t>4.M4</t>
  </si>
  <si>
    <t>4.M4.1</t>
  </si>
  <si>
    <t>4.M4.2</t>
  </si>
  <si>
    <t>4.M4.3</t>
  </si>
  <si>
    <t>4.M4.4</t>
  </si>
  <si>
    <t>4.M4.5</t>
  </si>
  <si>
    <t>4.M4.6</t>
  </si>
  <si>
    <t>Im Netzwerk vorhandenes Sozialkapital nutzen und zu seiner Vergrösserung beitragen</t>
  </si>
  <si>
    <t>4.M5</t>
  </si>
  <si>
    <t>4.M5.1</t>
  </si>
  <si>
    <t>4.M5.2</t>
  </si>
  <si>
    <t>Verantwortung übernehmen und Engagement zeigen</t>
  </si>
  <si>
    <t>4.M5.3</t>
  </si>
  <si>
    <t>4.M5.4</t>
  </si>
  <si>
    <t>4.M5.5</t>
  </si>
  <si>
    <t>4.M6</t>
  </si>
  <si>
    <t>4.M6.1</t>
  </si>
  <si>
    <t>Zusammenstellung und Entwicklung des Teams unterstützen</t>
  </si>
  <si>
    <t>4.M6.2</t>
  </si>
  <si>
    <t>4.M6.3</t>
  </si>
  <si>
    <t>Entwicklung des Teams und der Teammitglieder ermöglichen, unterstützen und überprüfen</t>
  </si>
  <si>
    <t>4.M6.4</t>
  </si>
  <si>
    <t>4.M6.5</t>
  </si>
  <si>
    <t>Fehler erkennen und das kontinuierliche Lernen aus Fehlern zu ermöglichen</t>
  </si>
  <si>
    <t>4.M7</t>
  </si>
  <si>
    <t>4.M7.1</t>
  </si>
  <si>
    <t>4.M7.2</t>
  </si>
  <si>
    <t>Ursachen und Auswirkungen von Konflikten und Krisen analysieren und mit dem Team angemessene Reaktionen auswählen</t>
  </si>
  <si>
    <t>4.M7.3</t>
  </si>
  <si>
    <t>Konflikte und Krisen und/oder deren Auswirkungen mit dem Team lösen bzw. in ihnen vermitteln</t>
  </si>
  <si>
    <t>4.M7.4</t>
  </si>
  <si>
    <t>4.M8</t>
  </si>
  <si>
    <t>4.M8.1</t>
  </si>
  <si>
    <t>Einen offenen und kreativen Kontext schaffen und unterstützen</t>
  </si>
  <si>
    <t>4.M8.2</t>
  </si>
  <si>
    <t>4.M8.3</t>
  </si>
  <si>
    <t>4.M8.4</t>
  </si>
  <si>
    <t>4.M8.5</t>
  </si>
  <si>
    <t>Ganzheitliche Sicht auf die Situation und den Kontext fördern, um den Entscheidungsprozess zu verbessern</t>
  </si>
  <si>
    <t>4.M9</t>
  </si>
  <si>
    <t>4.M9.1</t>
  </si>
  <si>
    <t>4.M9.2</t>
  </si>
  <si>
    <t>4.M9.3</t>
  </si>
  <si>
    <t>4.M9.4</t>
  </si>
  <si>
    <t>4.M9.5</t>
  </si>
  <si>
    <t>4.M10</t>
  </si>
  <si>
    <t>4.M10.1</t>
  </si>
  <si>
    <t>Alle Entscheidungen und Handlungen hinsichtlich ihrer Auswirkung auf den Kundennutzen und die Ziele der Organisation evaluieren</t>
  </si>
  <si>
    <t>4.M10.2</t>
  </si>
  <si>
    <t>4.M10.3</t>
  </si>
  <si>
    <t>4.M10.4</t>
  </si>
  <si>
    <t>Agile Arbeit und ihre Ergebnisse fördern und «verkaufen»</t>
  </si>
  <si>
    <t>4.M10.5</t>
  </si>
  <si>
    <t>4.P</t>
  </si>
  <si>
    <t>4.P1</t>
  </si>
  <si>
    <t>Design</t>
  </si>
  <si>
    <t>4.P1.1</t>
  </si>
  <si>
    <t>Gemeinsames Verständnis der Erfolgskriterien ermöglichen und sicherstellen, dass diese in der Vision dokumentiert sind</t>
  </si>
  <si>
    <t>4.P1.2</t>
  </si>
  <si>
    <t>Lessons learned aus der eigenen agilen Arbeit sowie diejenigen anderer Teams und relevanter Communities überprüfen, anwenden und austauschen</t>
  </si>
  <si>
    <t>4.P1.3</t>
  </si>
  <si>
    <t>Komplexität und ihre Auswirkungen auf die Arbeitsweise des Teams bestimmen</t>
  </si>
  <si>
    <t>4.P1.4</t>
  </si>
  <si>
    <t>Agile Arbeitsweise im Dialog mit den Teams wählen und prüfen</t>
  </si>
  <si>
    <t>4.P1.5</t>
  </si>
  <si>
    <t>Initiale Arbeitsweise gestalten sowie anschliessend überwachen und aktualisieren</t>
  </si>
  <si>
    <t>4.P2</t>
  </si>
  <si>
    <t>4.P2.1</t>
  </si>
  <si>
    <t>Vision definieren, Geschäftsziele priorisieren und agile Arbeit entsprechend ausrichten</t>
  </si>
  <si>
    <t>4.P2.2</t>
  </si>
  <si>
    <t>Bedürfnisse und Anforderungen der Stakeholder identifizieren und analysieren</t>
  </si>
  <si>
    <t>4.P2.3</t>
  </si>
  <si>
    <t>Lieferobjekte (Backlog Items) kontinuierlich priorisieren zwecks Maximierung des gelieferten Wertes</t>
  </si>
  <si>
    <t>4.P3</t>
  </si>
  <si>
    <t>4.P3.1</t>
  </si>
  <si>
    <t>Lösung oder Ergebnis definieren, beginnend mit einem MVP oder MMP</t>
  </si>
  <si>
    <t>4.P3.2</t>
  </si>
  <si>
    <t>Praxis- bzw. Markttauglichkeit der Lieferobjekte sicherstellen</t>
  </si>
  <si>
    <t>4.P3.3</t>
  </si>
  <si>
    <t>Lieferstruktur für die aufeinanderfolgenden iterativen Lieferungen definieren</t>
  </si>
  <si>
    <t>4.P3.4</t>
  </si>
  <si>
    <t>Konfiguration der Lieferungen und Lieferobjekte erstellen und pflegen</t>
  </si>
  <si>
    <t>4.P4</t>
  </si>
  <si>
    <t>4.P4.1</t>
  </si>
  <si>
    <t>Lieferobjekte für die nächste Lieferung festlegen</t>
  </si>
  <si>
    <t>4.P4.2</t>
  </si>
  <si>
    <t>Aufwand und Anzahl der Iterationen (oder Sprints) schätzen</t>
  </si>
  <si>
    <t>4.P4.3</t>
  </si>
  <si>
    <t>Roadmap festlegen (einschliesslich Inkremente, Ergebnisse, etc.)</t>
  </si>
  <si>
    <t>4.P4.4</t>
  </si>
  <si>
    <t>Abfolge von Lieferobjekten erstellen und inkrementelle Lieferungen planen</t>
  </si>
  <si>
    <t>4.P4.5</t>
  </si>
  <si>
    <t>Ergebnisse anhand des Release-Zeitplans überwachen und auf Änderungen reagieren</t>
  </si>
  <si>
    <t>4.P5</t>
  </si>
  <si>
    <t>4.P5.1</t>
  </si>
  <si>
    <t>4.P5.2</t>
  </si>
  <si>
    <t>Struktur, Rollen und Verantwortlichkeiten innerhalb der agilen Arbeit definieren</t>
  </si>
  <si>
    <t>4.P5.3</t>
  </si>
  <si>
    <t>4.P5.4</t>
  </si>
  <si>
    <t>Agile Teams moderieren, validieren und coachen</t>
  </si>
  <si>
    <t>4.P6</t>
  </si>
  <si>
    <t>4.P6.1</t>
  </si>
  <si>
    <t>Qualitätsregeln für die agile Arbeit entwickeln, umsetzen, überwachen und überarbeiten, so dass die Qualität keines Inkrements beeinträchtigt wird</t>
  </si>
  <si>
    <t>4.P6.2</t>
  </si>
  <si>
    <t>Agile Arbeit und ihre Ergebnisse überprüfen um sicherzustellen, dass sie weiterhin den Qualitätsanforderungen für jedes Inkrement entsprechen</t>
  </si>
  <si>
    <t>4.P6.3</t>
  </si>
  <si>
    <t>Erreichung der Qualitätsziele überprüfen und notwendige Verbesserungen empfehlen</t>
  </si>
  <si>
    <t>4.P6.4</t>
  </si>
  <si>
    <t>Validierung der Lieferobjekte planen und organisieren</t>
  </si>
  <si>
    <t>4.P6.5</t>
  </si>
  <si>
    <t>Qualität während der agilen Arbeit sicherstellen</t>
  </si>
  <si>
    <t>4.P7</t>
  </si>
  <si>
    <t>4.P7.1</t>
  </si>
  <si>
    <t>Lösungs- oder Ergebniskosten schätzen</t>
  </si>
  <si>
    <t>4.P7.2</t>
  </si>
  <si>
    <t>Budget für die agile Arbeit erstellen</t>
  </si>
  <si>
    <t>4.P7.3</t>
  </si>
  <si>
    <t>Finanzierung der agilen Arbeit sicherstellen</t>
  </si>
  <si>
    <t>4.P7.4</t>
  </si>
  <si>
    <t>Finanzmanagement und Berichtssystem für die agile Arbeit entwickeln, einrichten und aufrechterhalten</t>
  </si>
  <si>
    <t>4.P7.5</t>
  </si>
  <si>
    <t>Kosten und Finanzen überwachen, um Abweichungen zu identifizieren und zu korrigieren</t>
  </si>
  <si>
    <t>4.P8</t>
  </si>
  <si>
    <t>4.P8.1</t>
  </si>
  <si>
    <t>Strategischen Ressourcenplan entwickeln, um den Kundennutzen zu steigern</t>
  </si>
  <si>
    <t>4.P8.2</t>
  </si>
  <si>
    <t>4.P8.3</t>
  </si>
  <si>
    <t>4.P8.4</t>
  </si>
  <si>
    <t>4.P8.5</t>
  </si>
  <si>
    <t>4.P9</t>
  </si>
  <si>
    <t>4.P9.1</t>
  </si>
  <si>
    <t>4.P9.2</t>
  </si>
  <si>
    <t>4.P9.3</t>
  </si>
  <si>
    <t>Zu Verhandlungen und Vereinbarungen von Vertragsbestimmungen beitragen, die alle beteiligten Parteien zufrieden stellen</t>
  </si>
  <si>
    <t>4.P9.4</t>
  </si>
  <si>
    <t>4.P10</t>
  </si>
  <si>
    <t>4.P10.1</t>
  </si>
  <si>
    <t>Agile Arbeit starten, Gesamtplan entwickeln und Zustimmung einholen</t>
  </si>
  <si>
    <t>4.P10.2</t>
  </si>
  <si>
    <t>Übergang zu einem neuen Release einleiten und managen</t>
  </si>
  <si>
    <t>4.P10.3</t>
  </si>
  <si>
    <t>Agile Arbeitsleistung anhand des Kundennutzens steuern und bei Bedarf anpassen</t>
  </si>
  <si>
    <t>4.P10.4</t>
  </si>
  <si>
    <t>Fortschritte transparent machen</t>
  </si>
  <si>
    <t>4.P10.5</t>
  </si>
  <si>
    <t>Sich ändernde Anforderungen begrüssen und verwerten, wenn sie dem Wettbewerbsvorteil des Kunden zugutekommen</t>
  </si>
  <si>
    <t>4.P11</t>
  </si>
  <si>
    <t>4.P11.1</t>
  </si>
  <si>
    <t>Chancen- und Risikomanagement für agiles Arbeiten entwickeln und umsetzen</t>
  </si>
  <si>
    <t>4.P11.2</t>
  </si>
  <si>
    <t>4.P11.3</t>
  </si>
  <si>
    <t>4.P11.4</t>
  </si>
  <si>
    <t>4.P11.5</t>
  </si>
  <si>
    <t>4.P12</t>
  </si>
  <si>
    <t>4.P12.1</t>
  </si>
  <si>
    <t>4.P12.2</t>
  </si>
  <si>
    <t>4.P12.3</t>
  </si>
  <si>
    <t>Kunden, Geschäftsleitungen und Kapitalgeber einbinden</t>
  </si>
  <si>
    <t>4.P12.4</t>
  </si>
  <si>
    <t>Anwender, Partner, Lieferanten und andere Stakeholder einbinden, um sie für Zusammenarbeit und Commitment zu gewinnen</t>
  </si>
  <si>
    <t>4.P12.5</t>
  </si>
  <si>
    <t>4.P13</t>
  </si>
  <si>
    <t>Veränderungs- oder Transformationsstrategie für die agile Arbeit entwickeln</t>
  </si>
  <si>
    <t>4.P14</t>
  </si>
  <si>
    <t>Selektion und Balance</t>
  </si>
  <si>
    <t>4.P14.1</t>
  </si>
  <si>
    <t>Kundennutzen von Lieferobjekten, Iterationen und Releases identifizieren und analysieren</t>
  </si>
  <si>
    <t>4.P14.2</t>
  </si>
  <si>
    <t>Lieferobjekte, Iterationen und Releases im Portfolio priorisieren</t>
  </si>
  <si>
    <t>4.P14.3</t>
  </si>
  <si>
    <t>Beurteilung und Lieferung der Lieferobjekte, Iterationen und Releases an strategischen Zielen ausrichten</t>
  </si>
  <si>
    <t>4.P14.4</t>
  </si>
  <si>
    <t>Entscheidungen zur Priorisierung wichtiger Lieferobjekte vorbereiten und unterstützen</t>
  </si>
  <si>
    <t>4.P14.5</t>
  </si>
  <si>
    <t>Verbesserungen in der gesamten Organisation ermöglichen</t>
  </si>
  <si>
    <t>Einbau Agile Leadership</t>
  </si>
  <si>
    <t>Zertifikate</t>
  </si>
  <si>
    <t>Level D - Certified Project Management Associate</t>
  </si>
  <si>
    <t>Level D - Certified Agile Associate</t>
  </si>
  <si>
    <r>
      <t xml:space="preserve">Eventuell vorhandenes Zertifikat </t>
    </r>
    <r>
      <rPr>
        <sz val="9"/>
        <color rgb="FFC00000"/>
        <rFont val="Verdana"/>
        <family val="2"/>
      </rPr>
      <t>(bitte Scan des Zertifikats in Belegdatei mitliefern)</t>
    </r>
  </si>
  <si>
    <t>Nummer</t>
  </si>
  <si>
    <t>Gültig bis</t>
  </si>
  <si>
    <t>Lesen Sie bitte vorgängig die Hinweise im Tabellenblatt 'Tips'! BITTE LÖSCHEN SIE KEINE TABELLENBLÄTTER!</t>
  </si>
  <si>
    <t>Entscheid</t>
  </si>
  <si>
    <t>ja</t>
  </si>
  <si>
    <t>nein</t>
  </si>
  <si>
    <t>Verkürzte Prüfung Agile Leadership bei vorhandenem und gültigem Projektmanagement-Zertifikat?</t>
  </si>
  <si>
    <t>Für die spätere Aufforderung zur Rezertifizierung bitte unbedingt die private Mailadresse angeben</t>
  </si>
  <si>
    <r>
      <t xml:space="preserve">Mit der vorliegenden Datei reichen Sie einen Antrag auf Erstzertifizierung IPMA Level D ein. Dieses Formular bezieht sich auf die </t>
    </r>
    <r>
      <rPr>
        <sz val="9"/>
        <color rgb="FFC00000"/>
        <rFont val="Verdana"/>
        <family val="2"/>
      </rPr>
      <t>swiss.ICB4 (Individual Competence Baseline)</t>
    </r>
    <r>
      <rPr>
        <sz val="9"/>
        <rFont val="Verdana"/>
        <family val="2"/>
      </rPr>
      <t xml:space="preserve"> bzw. auf die </t>
    </r>
    <r>
      <rPr>
        <sz val="9"/>
        <color rgb="FFC00000"/>
        <rFont val="Verdana"/>
        <family val="2"/>
      </rPr>
      <t>swiss.ICB4agile (Reference Guide Agile)</t>
    </r>
    <r>
      <rPr>
        <sz val="9"/>
        <rFont val="Verdana"/>
        <family val="2"/>
      </rPr>
      <t>, welche Sie von unserer Internetseite als PDF-Datei herunterladen oder im Buchshop des spm (Schweizerische Gesellschaft für Projektmanagement) unter shop.spm.ch als gebundene Ausgabe kaufen können.</t>
    </r>
  </si>
  <si>
    <r>
      <t xml:space="preserve">In unserem Zertifizierungsportal zert.vzpm.ch können Sie sich einloggen und den Zertifizierungsprozess starten.
Die Antragsunterlagen sowie allenfalls einen Studentenausweis oder einen Arbeitlosennachweis können Sie ebenfalls über das Portal hochladen. Die PDF-Datei soll mit dem Namen </t>
    </r>
    <r>
      <rPr>
        <sz val="9"/>
        <color rgb="FFC00000"/>
        <rFont val="Verdana"/>
        <family val="2"/>
      </rPr>
      <t>Ihr Name_Ihr Vorname_Belege</t>
    </r>
    <r>
      <rPr>
        <sz val="9"/>
        <rFont val="Verdana"/>
        <family val="2"/>
      </rPr>
      <t xml:space="preserve"> bezeichnet werden.</t>
    </r>
  </si>
  <si>
    <t>Bei der Einreichung des Antrags auf Erstzertifizierung werden Sie im Portal aufgefordert, Ihr Einverständnis zu den Regelungen des Zertifizierungsverfahres abzugeben. Zudem können Sie Ihr Einverständnis zu weiteren Themen, wie z. B. zur Publikation des erteilten Zertifikates abgeben.</t>
  </si>
  <si>
    <t>Gesunde, sichere und produktive Arbeitsumgebung schaffen und aufrecht erhalten</t>
  </si>
  <si>
    <t>------------------------------</t>
  </si>
  <si>
    <r>
      <t>Der</t>
    </r>
    <r>
      <rPr>
        <sz val="9"/>
        <color rgb="FFC00000"/>
        <rFont val="Verdana"/>
        <family val="2"/>
      </rPr>
      <t xml:space="preserve"> vollständige Antrag auf Zertifizierung</t>
    </r>
    <r>
      <rPr>
        <sz val="9"/>
        <rFont val="Verdana"/>
        <family val="2"/>
      </rPr>
      <t xml:space="preserve"> setzt sich aus den nachstehenden Dokumenten zusammen:
1) Antrag auf Zertifizierung (vorliegende Excel-Datei)
2) Dokument mit allen Belegen
Das Antragsformular für die Erstzertifizierung wird Ihnen in unserem Zertifizierungsportal zur Verfügung gestellt. 
</t>
    </r>
  </si>
  <si>
    <t>Kern Ihres Antrags auf Erstzertifizierung ist die vorliegende Excel-Datei. Füllen Sie die verschiedenen Tabellenblätter sorgfältig und vollständig aus und speichern Sie die Datei im Excel-Format unter dem vorgegebenen Namen ab.
Die weiss hinterlegten Felder stehen Ihnen zum Ausfüllen zur Verfügung. In einigen Zellen finden Sie Pull-down-Menüs.</t>
  </si>
  <si>
    <t>Titel (für Zertifikat)</t>
  </si>
  <si>
    <t>Textliche Kleinstkorrekturen vorgenommen</t>
  </si>
  <si>
    <t>Fehler in Selbstbeurteilung Agile Leadership korrigiert</t>
  </si>
  <si>
    <t>Füllen Sie bitte die Selbstbeurteilung entweder für Projektmanagement oder für Agile Leadership vollständig aus, in Abhängigkeit des von Ihnen angestrebten Zertifikats.</t>
  </si>
  <si>
    <t>Die informelle Kultur und Werte der Organisation und deren Auswirkungen auf das Projekt beurteilen</t>
  </si>
  <si>
    <t>Student*in</t>
  </si>
  <si>
    <t>XK - Kosovo</t>
  </si>
  <si>
    <t>RS - Serbien</t>
  </si>
  <si>
    <t>Länderliste ergänzt</t>
  </si>
  <si>
    <t>Dezember 2022</t>
  </si>
  <si>
    <t>VZPM_PMLD_Zertifizierungsantrag_V9.2_DE</t>
  </si>
  <si>
    <t>4.P13.1</t>
  </si>
  <si>
    <t>4.P13.2</t>
  </si>
  <si>
    <t>4.P13.3</t>
  </si>
  <si>
    <t>4.P13.4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</si>
</sst>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name val="Verdana"/>
      <family val="2"/>
    </font>
    <font>
      <b/>
      <sz val="9"/>
      <name val="Verdana"/>
      <family val="2"/>
    </font>
    <font>
      <b/>
      <i/>
      <sz val="9"/>
      <color rgb="FFC00000"/>
      <name val="Verdana"/>
      <family val="2"/>
    </font>
    <font>
      <sz val="8"/>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41">
    <xf numFmtId="0" fontId="0" fillId="0" borderId="0" xfId="0"/>
    <xf numFmtId="0" fontId="16" fillId="0" borderId="0" xfId="0" applyFont="1" applyAlignment="1">
      <alignment horizontal="left" vertical="center"/>
    </xf>
    <xf numFmtId="0" fontId="13" fillId="0" borderId="0" xfId="0" applyFont="1" applyAlignment="1">
      <alignment horizontal="left" vertical="center"/>
    </xf>
    <xf numFmtId="0" fontId="17" fillId="0" borderId="0" xfId="0" applyFont="1" applyAlignment="1">
      <alignment horizontal="left" vertical="center"/>
    </xf>
    <xf numFmtId="164" fontId="13" fillId="0" borderId="1" xfId="0" applyNumberFormat="1" applyFont="1" applyBorder="1" applyAlignment="1">
      <alignment horizontal="center" vertical="center"/>
    </xf>
    <xf numFmtId="14" fontId="13" fillId="0" borderId="1" xfId="0" applyNumberFormat="1" applyFont="1" applyBorder="1" applyAlignment="1">
      <alignment horizontal="left" vertical="center"/>
    </xf>
    <xf numFmtId="0" fontId="12"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left" vertical="center"/>
    </xf>
    <xf numFmtId="14" fontId="13" fillId="0" borderId="1" xfId="0" applyNumberFormat="1" applyFont="1" applyBorder="1" applyAlignment="1">
      <alignment horizontal="center" vertical="center"/>
    </xf>
    <xf numFmtId="0" fontId="10" fillId="0" borderId="0" xfId="0" applyFont="1" applyAlignment="1">
      <alignment horizontal="left" vertical="center"/>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4" xfId="0" applyFont="1" applyFill="1" applyBorder="1" applyAlignment="1">
      <alignment horizontal="center" vertical="center"/>
    </xf>
    <xf numFmtId="0" fontId="14" fillId="3" borderId="5" xfId="0" applyFont="1" applyFill="1" applyBorder="1" applyAlignment="1">
      <alignment vertical="center"/>
    </xf>
    <xf numFmtId="0" fontId="15" fillId="3" borderId="0" xfId="0" applyFont="1" applyFill="1" applyAlignment="1">
      <alignment horizontal="left" vertical="center"/>
    </xf>
    <xf numFmtId="0" fontId="14" fillId="3" borderId="0" xfId="0" applyFont="1" applyFill="1" applyAlignment="1">
      <alignment vertical="center"/>
    </xf>
    <xf numFmtId="0" fontId="14" fillId="3" borderId="6" xfId="0" applyFont="1" applyFill="1" applyBorder="1" applyAlignment="1">
      <alignment horizontal="center" vertical="center"/>
    </xf>
    <xf numFmtId="0" fontId="15" fillId="3" borderId="0" xfId="0" applyFont="1" applyFill="1" applyAlignment="1">
      <alignment horizontal="left" vertical="top"/>
    </xf>
    <xf numFmtId="0" fontId="14" fillId="3" borderId="7" xfId="0" applyFont="1" applyFill="1" applyBorder="1" applyAlignment="1">
      <alignment vertical="center"/>
    </xf>
    <xf numFmtId="0" fontId="14" fillId="3" borderId="8" xfId="0" applyFont="1" applyFill="1" applyBorder="1" applyAlignment="1">
      <alignment vertical="center"/>
    </xf>
    <xf numFmtId="0" fontId="14" fillId="3" borderId="9" xfId="0" applyFont="1" applyFill="1" applyBorder="1" applyAlignment="1">
      <alignment horizontal="center" vertical="center"/>
    </xf>
    <xf numFmtId="0" fontId="11" fillId="3" borderId="1" xfId="0" applyFont="1" applyFill="1" applyBorder="1" applyAlignment="1">
      <alignment horizontal="left" vertical="center"/>
    </xf>
    <xf numFmtId="0" fontId="13" fillId="3" borderId="1" xfId="0" applyFont="1" applyFill="1" applyBorder="1" applyAlignment="1">
      <alignment horizontal="center" vertical="center"/>
    </xf>
    <xf numFmtId="0" fontId="14" fillId="3" borderId="0" xfId="0" applyFont="1" applyFill="1" applyAlignment="1">
      <alignment horizontal="center" vertical="center"/>
    </xf>
    <xf numFmtId="0" fontId="20" fillId="3" borderId="0" xfId="0" applyFont="1" applyFill="1" applyAlignment="1">
      <alignment vertical="center"/>
    </xf>
    <xf numFmtId="0" fontId="14" fillId="4" borderId="1" xfId="0" applyFont="1" applyFill="1" applyBorder="1" applyAlignment="1">
      <alignment horizontal="center" vertical="center"/>
    </xf>
    <xf numFmtId="0" fontId="9" fillId="0" borderId="0" xfId="0" applyFont="1" applyAlignment="1">
      <alignment horizontal="left" vertical="center"/>
    </xf>
    <xf numFmtId="49" fontId="14" fillId="3" borderId="2" xfId="0" applyNumberFormat="1" applyFont="1" applyFill="1" applyBorder="1" applyAlignment="1">
      <alignment vertical="center" wrapText="1"/>
    </xf>
    <xf numFmtId="49" fontId="14" fillId="3" borderId="3" xfId="0" applyNumberFormat="1" applyFont="1" applyFill="1" applyBorder="1" applyAlignment="1">
      <alignment vertical="center" wrapText="1"/>
    </xf>
    <xf numFmtId="49" fontId="14" fillId="3" borderId="4" xfId="0" applyNumberFormat="1" applyFont="1" applyFill="1" applyBorder="1" applyAlignment="1">
      <alignment horizontal="center" vertical="center" wrapText="1"/>
    </xf>
    <xf numFmtId="49" fontId="14" fillId="0" borderId="0" xfId="0" applyNumberFormat="1" applyFont="1" applyAlignment="1">
      <alignment horizontal="left" vertical="center" wrapText="1"/>
    </xf>
    <xf numFmtId="49" fontId="14" fillId="0" borderId="0" xfId="0" applyNumberFormat="1" applyFont="1" applyAlignment="1">
      <alignment horizontal="center" vertical="center" wrapText="1"/>
    </xf>
    <xf numFmtId="49" fontId="14" fillId="0" borderId="0" xfId="0" applyNumberFormat="1" applyFont="1" applyAlignment="1">
      <alignment vertical="center" wrapText="1"/>
    </xf>
    <xf numFmtId="49" fontId="14" fillId="3" borderId="5" xfId="0" applyNumberFormat="1" applyFont="1" applyFill="1" applyBorder="1" applyAlignment="1">
      <alignment vertical="center" wrapText="1"/>
    </xf>
    <xf numFmtId="49" fontId="15" fillId="3" borderId="0" xfId="0" applyNumberFormat="1" applyFont="1" applyFill="1" applyAlignment="1">
      <alignment horizontal="left" vertical="center" wrapText="1"/>
    </xf>
    <xf numFmtId="49" fontId="14" fillId="3" borderId="6" xfId="0" applyNumberFormat="1" applyFont="1" applyFill="1" applyBorder="1" applyAlignment="1">
      <alignment horizontal="center" vertical="center" wrapText="1"/>
    </xf>
    <xf numFmtId="49" fontId="14" fillId="3" borderId="7" xfId="0" applyNumberFormat="1" applyFont="1" applyFill="1" applyBorder="1" applyAlignment="1">
      <alignment vertical="center" wrapText="1"/>
    </xf>
    <xf numFmtId="49" fontId="14" fillId="3" borderId="8" xfId="0" applyNumberFormat="1" applyFont="1" applyFill="1" applyBorder="1" applyAlignment="1">
      <alignment vertical="center" wrapText="1"/>
    </xf>
    <xf numFmtId="49" fontId="14" fillId="3" borderId="9" xfId="0" applyNumberFormat="1" applyFont="1" applyFill="1" applyBorder="1" applyAlignment="1">
      <alignment horizontal="center" vertical="center" wrapText="1"/>
    </xf>
    <xf numFmtId="49" fontId="21" fillId="3" borderId="0" xfId="0" applyNumberFormat="1" applyFont="1" applyFill="1" applyAlignment="1">
      <alignment vertical="center" wrapText="1"/>
    </xf>
    <xf numFmtId="49" fontId="14" fillId="3" borderId="0" xfId="0" applyNumberFormat="1" applyFont="1" applyFill="1" applyAlignment="1">
      <alignment horizontal="left" vertical="top" wrapText="1"/>
    </xf>
    <xf numFmtId="0" fontId="13" fillId="3" borderId="1" xfId="0" applyFont="1" applyFill="1" applyBorder="1" applyAlignment="1">
      <alignment horizontal="left" vertical="center"/>
    </xf>
    <xf numFmtId="0" fontId="13" fillId="0" borderId="1" xfId="0" applyFont="1" applyBorder="1" applyAlignment="1">
      <alignment horizontal="left" vertical="center"/>
    </xf>
    <xf numFmtId="49" fontId="14" fillId="3" borderId="8" xfId="0" applyNumberFormat="1" applyFont="1" applyFill="1" applyBorder="1" applyAlignment="1">
      <alignment horizontal="left" vertical="center" wrapText="1"/>
    </xf>
    <xf numFmtId="49" fontId="21" fillId="4" borderId="1" xfId="0" applyNumberFormat="1" applyFont="1" applyFill="1" applyBorder="1" applyAlignment="1">
      <alignment horizontal="left" vertical="top" wrapText="1"/>
    </xf>
    <xf numFmtId="49" fontId="21" fillId="3" borderId="0" xfId="0" applyNumberFormat="1" applyFont="1" applyFill="1" applyAlignment="1">
      <alignment horizontal="left" vertical="center" wrapText="1"/>
    </xf>
    <xf numFmtId="49" fontId="21" fillId="3" borderId="3" xfId="0" applyNumberFormat="1" applyFont="1" applyFill="1" applyBorder="1" applyAlignment="1">
      <alignment horizontal="left" vertical="center" wrapText="1"/>
    </xf>
    <xf numFmtId="0" fontId="8" fillId="0" borderId="0" xfId="0" applyFont="1" applyAlignment="1">
      <alignment horizontal="left" vertical="center"/>
    </xf>
    <xf numFmtId="14" fontId="13" fillId="0" borderId="0" xfId="0" applyNumberFormat="1" applyFont="1" applyAlignment="1">
      <alignment horizontal="left" vertical="center"/>
    </xf>
    <xf numFmtId="164" fontId="13" fillId="0" borderId="0" xfId="0" applyNumberFormat="1" applyFont="1" applyAlignment="1">
      <alignment horizontal="center" vertical="center"/>
    </xf>
    <xf numFmtId="0" fontId="11" fillId="0" borderId="0" xfId="0" applyFont="1" applyAlignment="1">
      <alignment horizontal="left" vertical="center"/>
    </xf>
    <xf numFmtId="49" fontId="14" fillId="3" borderId="8" xfId="0" applyNumberFormat="1" applyFont="1" applyFill="1" applyBorder="1" applyAlignment="1">
      <alignment horizontal="left" vertical="center"/>
    </xf>
    <xf numFmtId="0" fontId="6" fillId="0" borderId="0" xfId="0" applyFont="1" applyAlignment="1">
      <alignment horizontal="left" vertical="center"/>
    </xf>
    <xf numFmtId="0" fontId="14" fillId="0" borderId="0" xfId="0" applyFont="1" applyAlignment="1">
      <alignment horizontal="center" vertical="center"/>
    </xf>
    <xf numFmtId="0" fontId="14" fillId="3" borderId="6" xfId="0" applyFont="1" applyFill="1" applyBorder="1" applyAlignment="1">
      <alignment vertical="center"/>
    </xf>
    <xf numFmtId="0" fontId="14" fillId="0" borderId="1" xfId="0" applyFont="1" applyBorder="1" applyAlignment="1" applyProtection="1">
      <alignment horizontal="center" vertical="center"/>
      <protection locked="0"/>
    </xf>
    <xf numFmtId="0" fontId="14" fillId="3" borderId="4" xfId="0" applyFont="1" applyFill="1" applyBorder="1" applyAlignment="1">
      <alignment vertical="center"/>
    </xf>
    <xf numFmtId="0" fontId="14" fillId="3" borderId="9" xfId="0" applyFont="1" applyFill="1" applyBorder="1" applyAlignment="1">
      <alignment vertical="center"/>
    </xf>
    <xf numFmtId="49" fontId="14" fillId="0" borderId="0" xfId="0" applyNumberFormat="1" applyFont="1" applyAlignment="1">
      <alignment horizontal="left" vertical="center"/>
    </xf>
    <xf numFmtId="0" fontId="14" fillId="0" borderId="0" xfId="0" applyFont="1" applyAlignment="1">
      <alignment vertical="center" wrapText="1"/>
    </xf>
    <xf numFmtId="49" fontId="14" fillId="3" borderId="0" xfId="0" applyNumberFormat="1" applyFont="1" applyFill="1" applyAlignment="1">
      <alignment horizontal="left" vertical="center"/>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5" borderId="1" xfId="0" applyFont="1" applyFill="1" applyBorder="1" applyAlignment="1">
      <alignment horizontal="center" vertical="center"/>
    </xf>
    <xf numFmtId="0" fontId="15" fillId="3" borderId="0" xfId="0" applyFont="1" applyFill="1" applyAlignment="1">
      <alignment vertical="center"/>
    </xf>
    <xf numFmtId="0" fontId="14" fillId="3" borderId="3" xfId="0" applyFont="1" applyFill="1" applyBorder="1" applyAlignment="1">
      <alignment vertical="center" wrapText="1"/>
    </xf>
    <xf numFmtId="0" fontId="14" fillId="3" borderId="3" xfId="0" applyFont="1" applyFill="1" applyBorder="1" applyAlignment="1">
      <alignment horizontal="center" vertical="center"/>
    </xf>
    <xf numFmtId="0" fontId="14" fillId="3" borderId="0" xfId="0" applyFont="1" applyFill="1" applyAlignment="1">
      <alignment vertical="center" wrapText="1"/>
    </xf>
    <xf numFmtId="49" fontId="20" fillId="3" borderId="0" xfId="0" applyNumberFormat="1" applyFont="1" applyFill="1" applyAlignment="1">
      <alignment horizontal="left" vertical="center"/>
    </xf>
    <xf numFmtId="0" fontId="14" fillId="3" borderId="0" xfId="0" applyFont="1" applyFill="1" applyAlignment="1">
      <alignment horizontal="center" vertical="center" wrapText="1"/>
    </xf>
    <xf numFmtId="49" fontId="15" fillId="3" borderId="0" xfId="0" applyNumberFormat="1" applyFont="1" applyFill="1" applyAlignment="1">
      <alignment horizontal="left" vertical="center"/>
    </xf>
    <xf numFmtId="0" fontId="14" fillId="3" borderId="12" xfId="0" applyFont="1" applyFill="1" applyBorder="1" applyAlignment="1">
      <alignment horizontal="center" vertical="center"/>
    </xf>
    <xf numFmtId="0" fontId="14" fillId="3" borderId="0" xfId="0" applyFont="1" applyFill="1" applyAlignment="1">
      <alignment horizontal="right" vertical="center" wrapText="1"/>
    </xf>
    <xf numFmtId="0" fontId="14" fillId="3" borderId="8" xfId="0" applyFont="1" applyFill="1" applyBorder="1" applyAlignment="1">
      <alignment vertical="center" wrapText="1"/>
    </xf>
    <xf numFmtId="0" fontId="14" fillId="3" borderId="8" xfId="0" applyFont="1" applyFill="1" applyBorder="1" applyAlignment="1">
      <alignment horizontal="center" vertical="center"/>
    </xf>
    <xf numFmtId="0" fontId="14" fillId="4" borderId="1" xfId="0" applyFont="1" applyFill="1" applyBorder="1" applyAlignment="1">
      <alignment horizontal="center" vertical="center" wrapText="1"/>
    </xf>
    <xf numFmtId="49" fontId="14" fillId="4" borderId="1" xfId="0" applyNumberFormat="1" applyFont="1" applyFill="1" applyBorder="1" applyAlignment="1">
      <alignment horizontal="left" vertical="center"/>
    </xf>
    <xf numFmtId="0" fontId="14" fillId="4" borderId="1" xfId="0" applyFont="1" applyFill="1" applyBorder="1" applyAlignment="1">
      <alignment vertical="center" wrapText="1"/>
    </xf>
    <xf numFmtId="0" fontId="14" fillId="0" borderId="1" xfId="0" applyFont="1" applyBorder="1" applyAlignment="1">
      <alignment horizontal="center" vertical="center"/>
    </xf>
    <xf numFmtId="49" fontId="14" fillId="3" borderId="3" xfId="0" applyNumberFormat="1" applyFont="1" applyFill="1" applyBorder="1" applyAlignment="1">
      <alignment horizontal="left" vertical="center"/>
    </xf>
    <xf numFmtId="0" fontId="14" fillId="3" borderId="0" xfId="0" applyFont="1" applyFill="1" applyAlignment="1">
      <alignment horizontal="left" vertical="center"/>
    </xf>
    <xf numFmtId="0" fontId="5" fillId="0" borderId="0" xfId="0" applyFont="1" applyAlignment="1">
      <alignment horizontal="left" vertical="center"/>
    </xf>
    <xf numFmtId="49" fontId="14" fillId="8" borderId="1" xfId="0" applyNumberFormat="1" applyFont="1" applyFill="1" applyBorder="1" applyAlignment="1" applyProtection="1">
      <alignment horizontal="left" vertical="center" wrapText="1"/>
      <protection locked="0"/>
    </xf>
    <xf numFmtId="0" fontId="4" fillId="3" borderId="1" xfId="0" applyFont="1" applyFill="1" applyBorder="1" applyAlignment="1">
      <alignment horizontal="left" vertical="center"/>
    </xf>
    <xf numFmtId="0" fontId="7" fillId="0" borderId="0" xfId="0" applyFont="1" applyAlignment="1">
      <alignment horizontal="left" vertical="center"/>
    </xf>
    <xf numFmtId="0" fontId="21" fillId="4" borderId="1" xfId="0" applyFont="1" applyFill="1" applyBorder="1" applyAlignment="1">
      <alignment vertical="center" wrapText="1"/>
    </xf>
    <xf numFmtId="49" fontId="19" fillId="3" borderId="0" xfId="0" applyNumberFormat="1" applyFont="1" applyFill="1" applyAlignment="1">
      <alignment horizontal="left" vertical="center" wrapText="1"/>
    </xf>
    <xf numFmtId="49" fontId="14" fillId="0" borderId="0" xfId="0" applyNumberFormat="1" applyFont="1" applyAlignment="1" applyProtection="1">
      <alignment horizontal="left" vertical="center" wrapText="1"/>
    </xf>
    <xf numFmtId="49" fontId="14" fillId="0" borderId="0" xfId="0" applyNumberFormat="1" applyFont="1" applyAlignment="1" applyProtection="1">
      <alignment vertical="center" wrapText="1"/>
    </xf>
    <xf numFmtId="49" fontId="14" fillId="3" borderId="5" xfId="0" applyNumberFormat="1" applyFont="1" applyFill="1" applyBorder="1" applyAlignment="1" applyProtection="1">
      <alignment vertical="center" wrapText="1"/>
    </xf>
    <xf numFmtId="49" fontId="14" fillId="3" borderId="6" xfId="0" applyNumberFormat="1" applyFont="1" applyFill="1" applyBorder="1" applyAlignment="1" applyProtection="1">
      <alignment horizontal="center" vertical="center" wrapText="1"/>
    </xf>
    <xf numFmtId="49" fontId="21" fillId="4" borderId="1" xfId="0" applyNumberFormat="1" applyFont="1" applyFill="1" applyBorder="1" applyAlignment="1" applyProtection="1">
      <alignment horizontal="left" vertical="top" wrapText="1"/>
    </xf>
    <xf numFmtId="0" fontId="1" fillId="0" borderId="0" xfId="0" applyFont="1" applyAlignment="1">
      <alignment horizontal="left" vertical="center"/>
    </xf>
    <xf numFmtId="164" fontId="13"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49" fontId="14" fillId="3" borderId="0" xfId="0" applyNumberFormat="1" applyFont="1" applyFill="1" applyBorder="1" applyAlignment="1" applyProtection="1">
      <alignment horizontal="left" vertical="top" wrapText="1"/>
    </xf>
    <xf numFmtId="0" fontId="14" fillId="3" borderId="0" xfId="0" applyFont="1" applyFill="1" applyAlignment="1">
      <alignment horizontal="left" vertical="center"/>
    </xf>
    <xf numFmtId="0" fontId="1" fillId="0" borderId="0" xfId="0" quotePrefix="1" applyFont="1" applyAlignment="1">
      <alignment horizontal="left" vertical="center"/>
    </xf>
    <xf numFmtId="49" fontId="14" fillId="3" borderId="0" xfId="0" applyNumberFormat="1" applyFont="1" applyFill="1" applyAlignment="1">
      <alignment horizontal="left" vertical="center"/>
    </xf>
    <xf numFmtId="0" fontId="14" fillId="3" borderId="0" xfId="0" applyFont="1" applyFill="1" applyAlignment="1">
      <alignment horizontal="left" vertical="center"/>
    </xf>
    <xf numFmtId="0" fontId="0" fillId="0" borderId="0" xfId="0" quotePrefix="1"/>
    <xf numFmtId="0" fontId="14" fillId="4" borderId="1" xfId="0" applyFont="1" applyFill="1" applyBorder="1" applyAlignment="1">
      <alignment horizontal="center" vertical="center" wrapText="1"/>
    </xf>
    <xf numFmtId="49" fontId="20" fillId="3" borderId="0" xfId="0" applyNumberFormat="1" applyFont="1" applyFill="1" applyAlignment="1">
      <alignment horizontal="left" vertical="center" wrapText="1"/>
    </xf>
    <xf numFmtId="49" fontId="14" fillId="0" borderId="10" xfId="0" applyNumberFormat="1" applyFont="1" applyBorder="1" applyAlignment="1" applyProtection="1">
      <alignment horizontal="left" vertical="center"/>
      <protection locked="0"/>
    </xf>
    <xf numFmtId="49" fontId="14" fillId="0" borderId="12" xfId="0" applyNumberFormat="1" applyFont="1" applyBorder="1" applyAlignment="1" applyProtection="1">
      <alignment horizontal="left" vertical="center"/>
      <protection locked="0"/>
    </xf>
    <xf numFmtId="49" fontId="14" fillId="0" borderId="11" xfId="0" applyNumberFormat="1" applyFont="1" applyBorder="1" applyAlignment="1" applyProtection="1">
      <alignment horizontal="left" vertical="center"/>
      <protection locked="0"/>
    </xf>
    <xf numFmtId="0" fontId="19" fillId="3" borderId="0" xfId="0" applyFont="1" applyFill="1" applyAlignment="1">
      <alignment vertical="center" wrapText="1"/>
    </xf>
    <xf numFmtId="49" fontId="14" fillId="0" borderId="1" xfId="0" applyNumberFormat="1" applyFont="1" applyBorder="1" applyAlignment="1" applyProtection="1">
      <alignment horizontal="left" vertical="center"/>
      <protection locked="0"/>
    </xf>
    <xf numFmtId="49" fontId="14" fillId="0" borderId="1" xfId="0" applyNumberFormat="1" applyFont="1" applyBorder="1" applyAlignment="1" applyProtection="1">
      <alignment horizontal="left" vertical="top" wrapText="1"/>
      <protection locked="0"/>
    </xf>
    <xf numFmtId="49" fontId="21" fillId="0" borderId="1" xfId="1" applyNumberFormat="1" applyFont="1" applyBorder="1" applyAlignment="1" applyProtection="1">
      <alignment horizontal="left" vertical="center"/>
      <protection locked="0"/>
    </xf>
    <xf numFmtId="0" fontId="14" fillId="3" borderId="0" xfId="0" applyFont="1" applyFill="1" applyAlignment="1">
      <alignment horizontal="left" vertical="center"/>
    </xf>
    <xf numFmtId="49" fontId="19" fillId="3" borderId="8" xfId="0" applyNumberFormat="1" applyFont="1" applyFill="1" applyBorder="1" applyAlignment="1">
      <alignment horizontal="left" vertical="center" wrapText="1"/>
    </xf>
    <xf numFmtId="49" fontId="14" fillId="0" borderId="1" xfId="0" applyNumberFormat="1" applyFont="1" applyBorder="1" applyAlignment="1" applyProtection="1">
      <alignment horizontal="center" vertical="center"/>
      <protection locked="0"/>
    </xf>
    <xf numFmtId="0" fontId="19" fillId="3" borderId="0" xfId="0" applyFont="1" applyFill="1" applyAlignment="1">
      <alignment horizontal="left" vertical="center"/>
    </xf>
    <xf numFmtId="14" fontId="14" fillId="0" borderId="1" xfId="0" applyNumberFormat="1" applyFont="1" applyBorder="1" applyAlignment="1" applyProtection="1">
      <alignment horizontal="center" vertical="center"/>
      <protection locked="0"/>
    </xf>
    <xf numFmtId="49" fontId="14" fillId="3" borderId="0" xfId="0" applyNumberFormat="1" applyFont="1" applyFill="1" applyAlignment="1">
      <alignment horizontal="left" vertical="center"/>
    </xf>
    <xf numFmtId="14" fontId="14" fillId="0" borderId="1" xfId="0" applyNumberFormat="1" applyFont="1" applyBorder="1" applyAlignment="1" applyProtection="1">
      <alignment horizontal="left" vertical="center"/>
      <protection locked="0"/>
    </xf>
    <xf numFmtId="0" fontId="15" fillId="3" borderId="0" xfId="0" applyFont="1" applyFill="1" applyAlignment="1">
      <alignment horizontal="left" vertical="center"/>
    </xf>
    <xf numFmtId="0" fontId="14" fillId="3" borderId="6" xfId="0" applyFont="1" applyFill="1" applyBorder="1" applyAlignment="1">
      <alignment horizontal="left" vertical="center"/>
    </xf>
    <xf numFmtId="0" fontId="22" fillId="4" borderId="1" xfId="0" applyFont="1" applyFill="1" applyBorder="1" applyAlignment="1">
      <alignment horizontal="left" vertical="center"/>
    </xf>
    <xf numFmtId="0" fontId="14" fillId="0" borderId="1" xfId="0" applyFont="1" applyFill="1" applyBorder="1" applyAlignment="1" applyProtection="1">
      <alignment horizontal="left" vertical="center"/>
      <protection locked="0"/>
    </xf>
    <xf numFmtId="49" fontId="19" fillId="3" borderId="0" xfId="0" applyNumberFormat="1" applyFont="1" applyFill="1" applyAlignment="1">
      <alignment horizontal="left" vertical="center" wrapText="1"/>
    </xf>
    <xf numFmtId="0" fontId="14" fillId="3" borderId="8" xfId="0" applyFont="1" applyFill="1" applyBorder="1" applyAlignment="1">
      <alignment horizontal="left" vertical="center"/>
    </xf>
    <xf numFmtId="49" fontId="14" fillId="8" borderId="1" xfId="0" applyNumberFormat="1" applyFont="1" applyFill="1" applyBorder="1" applyAlignment="1" applyProtection="1">
      <alignment horizontal="left" vertical="center"/>
      <protection locked="0"/>
    </xf>
    <xf numFmtId="0" fontId="19" fillId="4" borderId="1" xfId="0" applyFont="1" applyFill="1" applyBorder="1" applyAlignment="1">
      <alignment horizontal="center" vertical="center" wrapText="1"/>
    </xf>
    <xf numFmtId="0" fontId="1" fillId="0" borderId="10" xfId="0" quotePrefix="1" applyFont="1" applyBorder="1" applyAlignment="1">
      <alignment horizontal="left" vertical="center" wrapText="1"/>
    </xf>
    <xf numFmtId="0" fontId="3" fillId="0" borderId="11" xfId="0" applyFont="1" applyBorder="1" applyAlignment="1">
      <alignment horizontal="left" vertical="center" wrapText="1"/>
    </xf>
    <xf numFmtId="0" fontId="13" fillId="3" borderId="1" xfId="0" applyFont="1" applyFill="1" applyBorder="1" applyAlignment="1">
      <alignment horizontal="left" vertical="center"/>
    </xf>
    <xf numFmtId="0" fontId="7" fillId="0" borderId="1" xfId="0" applyFont="1" applyBorder="1" applyAlignment="1">
      <alignment horizontal="left"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49" fontId="1"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164" fontId="13" fillId="0" borderId="1" xfId="0" applyNumberFormat="1" applyFont="1" applyBorder="1" applyAlignment="1">
      <alignment horizontal="left" vertical="center"/>
    </xf>
    <xf numFmtId="0" fontId="1" fillId="0" borderId="1" xfId="0" applyFont="1" applyBorder="1" applyAlignment="1">
      <alignment horizontal="left" vertical="center"/>
    </xf>
    <xf numFmtId="0" fontId="13" fillId="2" borderId="10"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1" xfId="0" applyFont="1" applyFill="1" applyBorder="1" applyAlignment="1">
      <alignment horizontal="left" vertical="center"/>
    </xf>
    <xf numFmtId="0" fontId="3" fillId="0" borderId="10" xfId="0" applyFont="1" applyBorder="1" applyAlignment="1">
      <alignment horizontal="left" vertical="center" wrapText="1"/>
    </xf>
    <xf numFmtId="0" fontId="2" fillId="0" borderId="10" xfId="0" applyFont="1" applyBorder="1" applyAlignment="1">
      <alignment horizontal="left" vertical="center" wrapText="1"/>
    </xf>
  </cellXfs>
  <cellStyles count="2">
    <cellStyle name="Link" xfId="1" builtinId="8"/>
    <cellStyle name="Standard" xfId="0" builtinId="0"/>
  </cellStyles>
  <dxfs count="273">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s>
  <tableStyles count="0" defaultTableStyle="TableStyleMedium9" defaultPivotStyle="PivotStyleLight16"/>
  <colors>
    <mruColors>
      <color rgb="FFFFFFCC"/>
      <color rgb="FFD9D9D9"/>
      <color rgb="FF00660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olutions/DE/VZPM_PMLA-C_Zertifizierungsantrag_V9.0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an-/Documents/VZPM/Projekte/CH-IPMA%20ICR4-ICB4/TP%20Prozesse/Lieferobjekte/Antrag%20A-C/VZPM_PMLA-C_Zertifizierungsantrag_V7.0_DE_ungesch&#252;tz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Ref"/>
      <sheetName val="Edu"/>
      <sheetName val="PM"/>
      <sheetName val="PgM"/>
      <sheetName val="PfM"/>
      <sheetName val="Agil"/>
      <sheetName val="SAPM"/>
      <sheetName val="SAPgM"/>
      <sheetName val="SAPfM"/>
      <sheetName val="SAagil"/>
      <sheetName val="CXPM"/>
      <sheetName val="CXPgM"/>
      <sheetName val="CXPfM"/>
      <sheetName val="CXagil"/>
      <sheetName val="Admin"/>
      <sheetName val="Exp"/>
      <sheetName val="Vorgab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23">
          <cell r="B23" t="str">
            <v>Level A - Certified Project Director</v>
          </cell>
        </row>
        <row r="24">
          <cell r="B24" t="str">
            <v>Level A - Certified Programme Director</v>
          </cell>
        </row>
        <row r="25">
          <cell r="B25" t="str">
            <v>Level A - Certified Portfolio Director</v>
          </cell>
        </row>
        <row r="26">
          <cell r="B26" t="str">
            <v>Level A - Certified Agile Organisational Leader</v>
          </cell>
        </row>
        <row r="27">
          <cell r="B27" t="str">
            <v>Level B - Certified Senior Project Manager</v>
          </cell>
        </row>
        <row r="28">
          <cell r="B28" t="str">
            <v>Level B - Certified Senior Programme Manager</v>
          </cell>
        </row>
        <row r="29">
          <cell r="B29" t="str">
            <v>Level B - Certified Senior Portfolio Manager</v>
          </cell>
        </row>
        <row r="30">
          <cell r="B30" t="str">
            <v>Level B - Certified Agile Senior Leader</v>
          </cell>
        </row>
        <row r="31">
          <cell r="B31" t="str">
            <v>Level C - Certified Project Manager</v>
          </cell>
        </row>
        <row r="32">
          <cell r="B32" t="str">
            <v>Level C - Certified Agile Leader</v>
          </cell>
        </row>
        <row r="34">
          <cell r="B34" t="str">
            <v>Level A - Certified Projects Director (bis 2017)</v>
          </cell>
        </row>
        <row r="35">
          <cell r="B35" t="str">
            <v>Level A - Certified Project Director</v>
          </cell>
        </row>
        <row r="36">
          <cell r="B36" t="str">
            <v>Level A - Certified Programme Director</v>
          </cell>
        </row>
        <row r="37">
          <cell r="B37" t="str">
            <v>Level A - Certified Portfolio Director</v>
          </cell>
        </row>
        <row r="38">
          <cell r="B38" t="str">
            <v>Level A - Certified Agile Organisational Leader</v>
          </cell>
        </row>
        <row r="39">
          <cell r="B39" t="str">
            <v>Level B - Certified Senior Project Manager</v>
          </cell>
        </row>
        <row r="40">
          <cell r="B40" t="str">
            <v>Level B - Certified Senior Programme Manager</v>
          </cell>
        </row>
        <row r="41">
          <cell r="B41" t="str">
            <v>Level B - Certified Senior Portfolio Manager</v>
          </cell>
        </row>
        <row r="42">
          <cell r="B42" t="str">
            <v>Level B - Certified Agile Senior Leader</v>
          </cell>
        </row>
        <row r="43">
          <cell r="B43" t="str">
            <v>Level C - Certified Project Manager</v>
          </cell>
        </row>
        <row r="44">
          <cell r="B44" t="str">
            <v>Level C - Certified Agile Leader</v>
          </cell>
        </row>
        <row r="45">
          <cell r="B45" t="str">
            <v>Level D - Certified Project Management Associate</v>
          </cell>
        </row>
        <row r="46">
          <cell r="B46" t="str">
            <v>Level D - Certified Agile Associate</v>
          </cell>
        </row>
        <row r="48">
          <cell r="B48" t="str">
            <v>Deutsch</v>
          </cell>
        </row>
        <row r="49">
          <cell r="B49" t="str">
            <v>Englisch</v>
          </cell>
        </row>
        <row r="50">
          <cell r="B50" t="str">
            <v>Französisch</v>
          </cell>
        </row>
        <row r="52">
          <cell r="B52" t="str">
            <v>Arbeitgeber</v>
          </cell>
        </row>
        <row r="53">
          <cell r="B53" t="str">
            <v>Privatadresse</v>
          </cell>
        </row>
        <row r="54">
          <cell r="B54" t="str">
            <v>Andere Adresse</v>
          </cell>
        </row>
        <row r="56">
          <cell r="B56" t="str">
            <v>Projektleiter*in</v>
          </cell>
        </row>
        <row r="57">
          <cell r="B57" t="str">
            <v>Programmleiter*in</v>
          </cell>
        </row>
        <row r="58">
          <cell r="B58" t="str">
            <v>Portfoliomanager*in</v>
          </cell>
        </row>
        <row r="59">
          <cell r="B59" t="str">
            <v>Stv. Projektleiter*in</v>
          </cell>
        </row>
        <row r="60">
          <cell r="B60" t="str">
            <v>Stv. Programmleiter*in</v>
          </cell>
        </row>
        <row r="61">
          <cell r="B61" t="str">
            <v>Stv. Portfoliomanager*in</v>
          </cell>
        </row>
        <row r="62">
          <cell r="B62" t="str">
            <v>Teilprojektleiter*in</v>
          </cell>
        </row>
        <row r="64">
          <cell r="B64" t="str">
            <v>Agile(r) Projektleiter*in</v>
          </cell>
        </row>
        <row r="65">
          <cell r="B65" t="str">
            <v>Epic Owner / Enterprise Architect</v>
          </cell>
        </row>
        <row r="66">
          <cell r="B66" t="str">
            <v>Solution Manager, Architect, Engineer, Train Engineer</v>
          </cell>
        </row>
        <row r="67">
          <cell r="B67" t="str">
            <v>Release Train Engineer</v>
          </cell>
        </row>
        <row r="68">
          <cell r="B68" t="str">
            <v>Business Owner</v>
          </cell>
        </row>
        <row r="69">
          <cell r="B69" t="str">
            <v>Head of Product Group / Product Manager / Product Owner</v>
          </cell>
        </row>
        <row r="70">
          <cell r="B70" t="str">
            <v>System Architect, Engineer</v>
          </cell>
        </row>
        <row r="71">
          <cell r="B71" t="str">
            <v>Agile Coach / Scrum Master</v>
          </cell>
        </row>
        <row r="73">
          <cell r="B73" t="str">
            <v>ja</v>
          </cell>
        </row>
        <row r="74">
          <cell r="B74" t="str">
            <v>nein</v>
          </cell>
        </row>
        <row r="76">
          <cell r="B76" t="str">
            <v>sign. Maja Schütz</v>
          </cell>
        </row>
        <row r="77">
          <cell r="B77" t="str">
            <v>sign. Jean-Pierre Widmann</v>
          </cell>
        </row>
        <row r="79">
          <cell r="B79" t="str">
            <v>Projektleiter*in</v>
          </cell>
        </row>
        <row r="80">
          <cell r="B80" t="str">
            <v>Co-Projektleiter*in</v>
          </cell>
        </row>
        <row r="81">
          <cell r="B81" t="str">
            <v>Stv. Projektleiter*in</v>
          </cell>
        </row>
        <row r="82">
          <cell r="B82" t="str">
            <v>Teilprojektleiter*in</v>
          </cell>
        </row>
        <row r="84">
          <cell r="B84" t="str">
            <v>Arbeitslosigkeit</v>
          </cell>
        </row>
        <row r="85">
          <cell r="B85" t="str">
            <v>Weiterbildung (Arbeitspensum &lt;50%)</v>
          </cell>
        </row>
        <row r="86">
          <cell r="B86" t="str">
            <v>Krankheit/Unfall</v>
          </cell>
        </row>
        <row r="87">
          <cell r="B87" t="str">
            <v>Längere Reise</v>
          </cell>
        </row>
        <row r="88">
          <cell r="B88" t="str">
            <v>Militär</v>
          </cell>
        </row>
        <row r="89">
          <cell r="B89" t="str">
            <v>Mutterschaft</v>
          </cell>
        </row>
        <row r="90">
          <cell r="B90" t="str">
            <v>Sabbatical</v>
          </cell>
        </row>
        <row r="91">
          <cell r="B91" t="str">
            <v>Temporär andere Rolle/Funktion</v>
          </cell>
        </row>
        <row r="93">
          <cell r="B93" t="str">
            <v>Akquisition und Angebot</v>
          </cell>
        </row>
        <row r="94">
          <cell r="B94" t="str">
            <v>Anlagenbau</v>
          </cell>
        </row>
        <row r="95">
          <cell r="B95" t="str">
            <v>Bau</v>
          </cell>
        </row>
        <row r="96">
          <cell r="B96" t="str">
            <v>Durchführbarkeitsstudien</v>
          </cell>
        </row>
        <row r="97">
          <cell r="B97" t="str">
            <v>Forschung und Entwicklung</v>
          </cell>
        </row>
        <row r="98">
          <cell r="B98" t="str">
            <v>Immobilien</v>
          </cell>
        </row>
        <row r="99">
          <cell r="B99" t="str">
            <v>Informatik</v>
          </cell>
        </row>
        <row r="100">
          <cell r="B100" t="str">
            <v>Instandhaltung</v>
          </cell>
        </row>
        <row r="101">
          <cell r="B101" t="str">
            <v>Organisation</v>
          </cell>
        </row>
        <row r="102">
          <cell r="B102" t="str">
            <v>Produktentwicklung</v>
          </cell>
        </row>
        <row r="103">
          <cell r="B103" t="str">
            <v>Strategie</v>
          </cell>
        </row>
        <row r="104">
          <cell r="B104" t="str">
            <v>Unternehmensgründung und -kauf</v>
          </cell>
        </row>
        <row r="105">
          <cell r="B105" t="str">
            <v>Weitere (in Projektscope angeben)</v>
          </cell>
        </row>
        <row r="107">
          <cell r="B107" t="str">
            <v>KandidatIn wird ohne Auflage zugelassen</v>
          </cell>
        </row>
        <row r="108">
          <cell r="B108" t="str">
            <v>KandidatIn wird mit Auflage zugelassen</v>
          </cell>
        </row>
        <row r="109">
          <cell r="B109" t="str">
            <v>KandidatIn wird nicht zugelassen</v>
          </cell>
        </row>
        <row r="111">
          <cell r="B111" t="str">
            <v>Antrag akzeptiert, Gründe belegt</v>
          </cell>
        </row>
        <row r="112">
          <cell r="B112" t="str">
            <v>Antrag nicht akzeptiert</v>
          </cell>
        </row>
        <row r="115">
          <cell r="B115" t="str">
            <v>CH - Schweiz</v>
          </cell>
        </row>
        <row r="116">
          <cell r="B116" t="str">
            <v>LI - Liechtenstein</v>
          </cell>
        </row>
        <row r="117">
          <cell r="B117" t="str">
            <v>DE - Deutschland</v>
          </cell>
        </row>
        <row r="118">
          <cell r="B118" t="str">
            <v>AT - Österreich</v>
          </cell>
        </row>
        <row r="120">
          <cell r="B120" t="str">
            <v>AL - Albanien</v>
          </cell>
        </row>
        <row r="121">
          <cell r="B121" t="str">
            <v>AD - Andorra</v>
          </cell>
        </row>
        <row r="122">
          <cell r="B122" t="str">
            <v>BE - Belgien</v>
          </cell>
        </row>
        <row r="123">
          <cell r="B123" t="str">
            <v>BA - Bosnien-Herzegowina</v>
          </cell>
        </row>
        <row r="124">
          <cell r="B124" t="str">
            <v>BG - Bulgarien</v>
          </cell>
        </row>
        <row r="125">
          <cell r="B125" t="str">
            <v>DK - Dänemark</v>
          </cell>
        </row>
        <row r="126">
          <cell r="B126" t="str">
            <v>EE - Estland</v>
          </cell>
        </row>
        <row r="127">
          <cell r="B127" t="str">
            <v>FI - Finnland</v>
          </cell>
        </row>
        <row r="128">
          <cell r="B128" t="str">
            <v>FR - Frankreich</v>
          </cell>
        </row>
        <row r="129">
          <cell r="B129" t="str">
            <v>GR - Griechenland</v>
          </cell>
        </row>
        <row r="130">
          <cell r="B130" t="str">
            <v>IE - Irland</v>
          </cell>
        </row>
        <row r="131">
          <cell r="B131" t="str">
            <v>IS - Island</v>
          </cell>
        </row>
        <row r="132">
          <cell r="B132" t="str">
            <v>IT - Italien</v>
          </cell>
        </row>
        <row r="133">
          <cell r="B133" t="str">
            <v>HR - Kroatien</v>
          </cell>
        </row>
        <row r="134">
          <cell r="B134" t="str">
            <v>LV - Lettland</v>
          </cell>
        </row>
        <row r="135">
          <cell r="B135" t="str">
            <v>LU - Luxemburg</v>
          </cell>
        </row>
        <row r="136">
          <cell r="B136" t="str">
            <v>MT - Malta</v>
          </cell>
        </row>
        <row r="137">
          <cell r="B137" t="str">
            <v>MC - Monaco</v>
          </cell>
        </row>
        <row r="138">
          <cell r="B138" t="str">
            <v>NL - Niederlande</v>
          </cell>
        </row>
        <row r="139">
          <cell r="B139" t="str">
            <v>MK - Nordmazedonien</v>
          </cell>
        </row>
        <row r="140">
          <cell r="B140" t="str">
            <v>NO - Norwegen</v>
          </cell>
        </row>
        <row r="141">
          <cell r="B141" t="str">
            <v>PL - Polen</v>
          </cell>
        </row>
        <row r="142">
          <cell r="B142" t="str">
            <v>PT - Portugal</v>
          </cell>
        </row>
        <row r="143">
          <cell r="B143" t="str">
            <v>RO - Rumänien</v>
          </cell>
        </row>
        <row r="144">
          <cell r="B144" t="str">
            <v>RU - Russland</v>
          </cell>
        </row>
        <row r="145">
          <cell r="B145" t="str">
            <v>SM - San Marino</v>
          </cell>
        </row>
        <row r="146">
          <cell r="B146" t="str">
            <v>SE - Schweden</v>
          </cell>
        </row>
        <row r="147">
          <cell r="B147" t="str">
            <v>SK - Slowakei</v>
          </cell>
        </row>
        <row r="148">
          <cell r="B148" t="str">
            <v>SI - Slowenien</v>
          </cell>
        </row>
        <row r="149">
          <cell r="B149" t="str">
            <v>ES - Spanien</v>
          </cell>
        </row>
        <row r="150">
          <cell r="B150" t="str">
            <v>CZ - Tschechische Republik</v>
          </cell>
        </row>
        <row r="151">
          <cell r="B151" t="str">
            <v>TR - Türkei</v>
          </cell>
        </row>
        <row r="152">
          <cell r="B152" t="str">
            <v>HU - Ungarn</v>
          </cell>
        </row>
        <row r="153">
          <cell r="B153" t="str">
            <v>UK - Vereinigtes Königreich</v>
          </cell>
        </row>
        <row r="154">
          <cell r="B154" t="str">
            <v>CY - Zypern</v>
          </cell>
        </row>
        <row r="156">
          <cell r="B156" t="str">
            <v>AF - Afghanistan</v>
          </cell>
        </row>
        <row r="157">
          <cell r="B157" t="str">
            <v>EG - Ägypten</v>
          </cell>
        </row>
        <row r="158">
          <cell r="B158" t="str">
            <v>DZ - Algerien</v>
          </cell>
        </row>
        <row r="159">
          <cell r="B159" t="str">
            <v>AO - Angola</v>
          </cell>
        </row>
        <row r="160">
          <cell r="B160" t="str">
            <v>GQ - Äquartiorial Guinea</v>
          </cell>
        </row>
        <row r="161">
          <cell r="B161" t="str">
            <v>AR - Argentinien</v>
          </cell>
        </row>
        <row r="162">
          <cell r="B162" t="str">
            <v>AM - Armenien</v>
          </cell>
        </row>
        <row r="163">
          <cell r="B163" t="str">
            <v>AZ - Aserbaidschan</v>
          </cell>
        </row>
        <row r="164">
          <cell r="B164" t="str">
            <v>ET - Äthiopien</v>
          </cell>
        </row>
        <row r="165">
          <cell r="B165" t="str">
            <v>AU - Australien</v>
          </cell>
        </row>
        <row r="166">
          <cell r="B166" t="str">
            <v>BH - Bahrain</v>
          </cell>
        </row>
        <row r="167">
          <cell r="B167" t="str">
            <v>BD - Bangladesh</v>
          </cell>
        </row>
        <row r="168">
          <cell r="B168" t="str">
            <v>BY - Belarus</v>
          </cell>
        </row>
        <row r="169">
          <cell r="B169" t="str">
            <v>BZ - Belize</v>
          </cell>
        </row>
        <row r="170">
          <cell r="B170" t="str">
            <v>BJ - Benin</v>
          </cell>
        </row>
        <row r="171">
          <cell r="B171" t="str">
            <v>BT - Bhutan</v>
          </cell>
        </row>
        <row r="172">
          <cell r="B172" t="str">
            <v>BO - Bolivien</v>
          </cell>
        </row>
        <row r="173">
          <cell r="B173" t="str">
            <v>BW - Botswana</v>
          </cell>
        </row>
        <row r="174">
          <cell r="B174" t="str">
            <v>BR - Brasilien</v>
          </cell>
        </row>
        <row r="175">
          <cell r="B175" t="str">
            <v>BF - Burkina Faso</v>
          </cell>
        </row>
        <row r="176">
          <cell r="B176" t="str">
            <v>BI - Burundi</v>
          </cell>
        </row>
        <row r="177">
          <cell r="B177" t="str">
            <v>CL - Chile</v>
          </cell>
        </row>
        <row r="178">
          <cell r="B178" t="str">
            <v>CN - China</v>
          </cell>
        </row>
        <row r="179">
          <cell r="B179" t="str">
            <v>CR - Costa Rica</v>
          </cell>
        </row>
        <row r="180">
          <cell r="B180" t="str">
            <v>DO - Dominikanische Republik</v>
          </cell>
        </row>
        <row r="181">
          <cell r="B181" t="str">
            <v>EC - Ecuador</v>
          </cell>
        </row>
        <row r="182">
          <cell r="B182" t="str">
            <v>SV - El Salvador</v>
          </cell>
        </row>
        <row r="183">
          <cell r="B183" t="str">
            <v>CI - Elfenbeinküste</v>
          </cell>
        </row>
        <row r="184">
          <cell r="B184" t="str">
            <v>FO - Faröer Inseln</v>
          </cell>
        </row>
        <row r="185">
          <cell r="B185" t="str">
            <v>GA - Gabun</v>
          </cell>
        </row>
        <row r="186">
          <cell r="B186" t="str">
            <v>GM - Gambia</v>
          </cell>
        </row>
        <row r="187">
          <cell r="B187" t="str">
            <v>GE - Georgien</v>
          </cell>
        </row>
        <row r="188">
          <cell r="B188" t="str">
            <v>GH - Ghana</v>
          </cell>
        </row>
        <row r="189">
          <cell r="B189" t="str">
            <v>GT - Guatemala</v>
          </cell>
        </row>
        <row r="190">
          <cell r="B190" t="str">
            <v>GN - Guinea</v>
          </cell>
        </row>
        <row r="191">
          <cell r="B191" t="str">
            <v>GW - Guinea Bissau</v>
          </cell>
        </row>
        <row r="192">
          <cell r="B192" t="str">
            <v>GY - Guyana</v>
          </cell>
        </row>
        <row r="193">
          <cell r="B193" t="str">
            <v>HN - Honduras</v>
          </cell>
        </row>
        <row r="194">
          <cell r="B194" t="str">
            <v>HK - Hong Kong</v>
          </cell>
        </row>
        <row r="195">
          <cell r="B195" t="str">
            <v>IN - Indien</v>
          </cell>
        </row>
        <row r="196">
          <cell r="B196" t="str">
            <v>ID - Indonesien</v>
          </cell>
        </row>
        <row r="197">
          <cell r="B197" t="str">
            <v>IQ - Irak</v>
          </cell>
        </row>
        <row r="198">
          <cell r="B198" t="str">
            <v>IR - Iran</v>
          </cell>
        </row>
        <row r="199">
          <cell r="B199" t="str">
            <v>IL - Israel</v>
          </cell>
        </row>
        <row r="200">
          <cell r="B200" t="str">
            <v>JM - Jamaica</v>
          </cell>
        </row>
        <row r="201">
          <cell r="B201" t="str">
            <v>JP - Japan</v>
          </cell>
        </row>
        <row r="202">
          <cell r="B202" t="str">
            <v>YE - Jemen</v>
          </cell>
        </row>
        <row r="203">
          <cell r="B203" t="str">
            <v>JO - Jordanien</v>
          </cell>
        </row>
        <row r="204">
          <cell r="B204" t="str">
            <v>KH - Kambodscha</v>
          </cell>
        </row>
        <row r="205">
          <cell r="B205" t="str">
            <v>CM - Kamerun</v>
          </cell>
        </row>
        <row r="206">
          <cell r="B206" t="str">
            <v>CA - Kanada</v>
          </cell>
        </row>
        <row r="207">
          <cell r="B207" t="str">
            <v>KZ - Kasachstan</v>
          </cell>
        </row>
        <row r="208">
          <cell r="B208" t="str">
            <v>QA - Katar</v>
          </cell>
        </row>
        <row r="209">
          <cell r="B209" t="str">
            <v>KE - Kenia</v>
          </cell>
        </row>
        <row r="210">
          <cell r="B210" t="str">
            <v>CO - Kolumbien</v>
          </cell>
        </row>
        <row r="211">
          <cell r="B211" t="str">
            <v>CG - Kongo</v>
          </cell>
        </row>
        <row r="212">
          <cell r="B212" t="str">
            <v>CU - Kuba</v>
          </cell>
        </row>
        <row r="213">
          <cell r="B213" t="str">
            <v>KW - Kuwait</v>
          </cell>
        </row>
        <row r="214">
          <cell r="B214" t="str">
            <v>LA - Laos</v>
          </cell>
        </row>
        <row r="215">
          <cell r="B215" t="str">
            <v>LB - Libanon</v>
          </cell>
        </row>
        <row r="216">
          <cell r="B216" t="str">
            <v>LR - Liberia</v>
          </cell>
        </row>
        <row r="217">
          <cell r="B217" t="str">
            <v>LY - Libyen</v>
          </cell>
        </row>
        <row r="218">
          <cell r="B218" t="str">
            <v>LT - Litauen</v>
          </cell>
        </row>
        <row r="219">
          <cell r="B219" t="str">
            <v>MW - Malawi</v>
          </cell>
        </row>
        <row r="220">
          <cell r="B220" t="str">
            <v>MY - Malaysia</v>
          </cell>
        </row>
        <row r="221">
          <cell r="B221" t="str">
            <v>ML - Mali</v>
          </cell>
        </row>
        <row r="222">
          <cell r="B222" t="str">
            <v>MA - Marokko</v>
          </cell>
        </row>
        <row r="223">
          <cell r="B223" t="str">
            <v>MR - Mauretanien</v>
          </cell>
        </row>
        <row r="224">
          <cell r="B224" t="str">
            <v>MX - Mexiko</v>
          </cell>
        </row>
        <row r="225">
          <cell r="B225" t="str">
            <v>MD - Moldawien</v>
          </cell>
        </row>
        <row r="226">
          <cell r="B226" t="str">
            <v>MZ - Mozambique</v>
          </cell>
        </row>
        <row r="227">
          <cell r="B227" t="str">
            <v>NA - Namibia</v>
          </cell>
        </row>
        <row r="228">
          <cell r="B228" t="str">
            <v>NP - Nepal</v>
          </cell>
        </row>
        <row r="229">
          <cell r="B229" t="str">
            <v>NZ - Neuseeland</v>
          </cell>
        </row>
        <row r="230">
          <cell r="B230" t="str">
            <v>NI - Nicaragua</v>
          </cell>
        </row>
        <row r="231">
          <cell r="B231" t="str">
            <v>NE - Niger</v>
          </cell>
        </row>
        <row r="232">
          <cell r="B232" t="str">
            <v>NG - Nigeria</v>
          </cell>
        </row>
        <row r="233">
          <cell r="B233" t="str">
            <v>KP - Nordkorea</v>
          </cell>
        </row>
        <row r="234">
          <cell r="B234" t="str">
            <v>OM - Oman</v>
          </cell>
        </row>
        <row r="235">
          <cell r="B235" t="str">
            <v>PK - Pakistan</v>
          </cell>
        </row>
        <row r="236">
          <cell r="B236" t="str">
            <v>PA - Panama</v>
          </cell>
        </row>
        <row r="237">
          <cell r="B237" t="str">
            <v>PY - Paraguay</v>
          </cell>
        </row>
        <row r="238">
          <cell r="B238" t="str">
            <v>PE - Peru</v>
          </cell>
        </row>
        <row r="239">
          <cell r="B239" t="str">
            <v>PH - Philippinen</v>
          </cell>
        </row>
        <row r="240">
          <cell r="B240" t="str">
            <v>PR - Puerto Rico</v>
          </cell>
        </row>
        <row r="241">
          <cell r="B241" t="str">
            <v>CF - Republik Zentralafrika</v>
          </cell>
        </row>
        <row r="242">
          <cell r="B242" t="str">
            <v>RW - Ruanda</v>
          </cell>
        </row>
        <row r="243">
          <cell r="B243" t="str">
            <v>ZM - Sambia</v>
          </cell>
        </row>
        <row r="244">
          <cell r="B244" t="str">
            <v>SA - Saudi-Arabien</v>
          </cell>
        </row>
        <row r="245">
          <cell r="B245" t="str">
            <v>SN - Senegal</v>
          </cell>
        </row>
        <row r="246">
          <cell r="B246" t="str">
            <v>SL - Sierra Leone</v>
          </cell>
        </row>
        <row r="247">
          <cell r="B247" t="str">
            <v>ZW - Simbabwe</v>
          </cell>
        </row>
        <row r="248">
          <cell r="B248" t="str">
            <v>SG - Singapur</v>
          </cell>
        </row>
        <row r="249">
          <cell r="B249" t="str">
            <v>SO - Somalia</v>
          </cell>
        </row>
        <row r="250">
          <cell r="B250" t="str">
            <v>LK - Sri Lanka</v>
          </cell>
        </row>
        <row r="251">
          <cell r="B251" t="str">
            <v>ZA - Südafrika</v>
          </cell>
        </row>
        <row r="252">
          <cell r="B252" t="str">
            <v>SD - Sudan</v>
          </cell>
        </row>
        <row r="253">
          <cell r="B253" t="str">
            <v>KR - Südkorea</v>
          </cell>
        </row>
        <row r="254">
          <cell r="B254" t="str">
            <v>SR - Surinam</v>
          </cell>
        </row>
        <row r="255">
          <cell r="B255" t="str">
            <v>SZ - Swasiland</v>
          </cell>
        </row>
        <row r="256">
          <cell r="B256" t="str">
            <v>SY - Syrien</v>
          </cell>
        </row>
        <row r="257">
          <cell r="B257" t="str">
            <v>TW - Taiwan</v>
          </cell>
        </row>
        <row r="258">
          <cell r="B258" t="str">
            <v>TZ - Tansania</v>
          </cell>
        </row>
        <row r="259">
          <cell r="B259" t="str">
            <v>TH - Thailand</v>
          </cell>
        </row>
        <row r="260">
          <cell r="B260" t="str">
            <v>TG - Togo</v>
          </cell>
        </row>
        <row r="261">
          <cell r="B261" t="str">
            <v>TD - Tschad</v>
          </cell>
        </row>
        <row r="262">
          <cell r="B262" t="str">
            <v>TN - Tunesien</v>
          </cell>
        </row>
        <row r="263">
          <cell r="B263" t="str">
            <v>UG - Uganda</v>
          </cell>
        </row>
        <row r="264">
          <cell r="B264" t="str">
            <v>UA - Ukraine</v>
          </cell>
        </row>
        <row r="265">
          <cell r="B265" t="str">
            <v>UY - Uruguay</v>
          </cell>
        </row>
        <row r="266">
          <cell r="B266" t="str">
            <v>VE - Venezuela</v>
          </cell>
        </row>
        <row r="267">
          <cell r="B267" t="str">
            <v>AE - Vereinigte Arabische Emirate</v>
          </cell>
        </row>
        <row r="268">
          <cell r="B268" t="str">
            <v>US - Vereinigte Staaten von Amerika (USA)</v>
          </cell>
        </row>
        <row r="269">
          <cell r="B269" t="str">
            <v>VN - Vietnam</v>
          </cell>
        </row>
        <row r="270">
          <cell r="B270" t="str">
            <v>ZR - Zaire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ps"/>
      <sheetName val="Pers"/>
      <sheetName val="Sum"/>
      <sheetName val="Pos"/>
      <sheetName val="Ref"/>
      <sheetName val="Edu"/>
      <sheetName val="PM"/>
      <sheetName val="PgM"/>
      <sheetName val="PfM"/>
      <sheetName val="SAPM"/>
      <sheetName val="SAPgM"/>
      <sheetName val="SAPfM"/>
      <sheetName val="CXPM"/>
      <sheetName val="CXPgM"/>
      <sheetName val="CXPfM"/>
      <sheetName val="Admin"/>
      <sheetName val="Exp"/>
      <sheetName val="Vorgabe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4">
          <cell r="B34" t="str">
            <v>Level A - Certified Portfolio Director</v>
          </cell>
        </row>
        <row r="35">
          <cell r="B35" t="str">
            <v>Level B - Certified Senior Project Manager</v>
          </cell>
        </row>
        <row r="36">
          <cell r="B36" t="str">
            <v>Level B - Certified Senior Programme Manager</v>
          </cell>
        </row>
        <row r="37">
          <cell r="B37" t="str">
            <v>Level B - Certified Senior Portfolio Manager</v>
          </cell>
        </row>
        <row r="38">
          <cell r="B38" t="str">
            <v>Level C - Certified Project Manager</v>
          </cell>
        </row>
        <row r="39">
          <cell r="B39" t="str">
            <v>Level D - Certified Project Management Associate</v>
          </cell>
        </row>
        <row r="41">
          <cell r="B41" t="str">
            <v>Deutsch</v>
          </cell>
        </row>
        <row r="42">
          <cell r="B42" t="str">
            <v>Englisch</v>
          </cell>
        </row>
        <row r="43">
          <cell r="B43" t="str">
            <v>Französisch</v>
          </cell>
        </row>
        <row r="45">
          <cell r="B45" t="str">
            <v>Arbeitgeber</v>
          </cell>
        </row>
        <row r="46">
          <cell r="B46" t="str">
            <v>Privatadresse</v>
          </cell>
        </row>
        <row r="47">
          <cell r="B47" t="str">
            <v>Andere Adresse</v>
          </cell>
        </row>
        <row r="49">
          <cell r="B49" t="str">
            <v>Projektleiter</v>
          </cell>
        </row>
        <row r="50">
          <cell r="B50" t="str">
            <v>Programmleiter</v>
          </cell>
        </row>
        <row r="51">
          <cell r="B51" t="str">
            <v>Portfoliomanager</v>
          </cell>
        </row>
        <row r="52">
          <cell r="B52" t="str">
            <v>Stv. Projektleiter</v>
          </cell>
        </row>
        <row r="53">
          <cell r="B53" t="str">
            <v>Stv. Programmleiter</v>
          </cell>
        </row>
        <row r="54">
          <cell r="B54" t="str">
            <v>Stv. Portfoliomanager</v>
          </cell>
        </row>
        <row r="55">
          <cell r="B55" t="str">
            <v>Teilprojektleiter</v>
          </cell>
        </row>
        <row r="57">
          <cell r="B57" t="str">
            <v>ja</v>
          </cell>
        </row>
        <row r="58">
          <cell r="B58" t="str">
            <v>nein</v>
          </cell>
        </row>
        <row r="60">
          <cell r="B60" t="str">
            <v>sign. Maja Schütz</v>
          </cell>
        </row>
        <row r="61">
          <cell r="B61" t="str">
            <v>sign. Jean-Pierre Widmann</v>
          </cell>
        </row>
        <row r="63">
          <cell r="B63" t="str">
            <v>Projektleiter</v>
          </cell>
        </row>
        <row r="64">
          <cell r="B64" t="str">
            <v>Co-Projektleiter</v>
          </cell>
        </row>
        <row r="65">
          <cell r="B65" t="str">
            <v>Stv. Projektleiter</v>
          </cell>
        </row>
        <row r="66">
          <cell r="B66" t="str">
            <v>Teilprojektleiter</v>
          </cell>
        </row>
        <row r="68">
          <cell r="B68" t="str">
            <v>Arbeitslosigkeit</v>
          </cell>
        </row>
        <row r="69">
          <cell r="B69" t="str">
            <v>Krankheit/Unfall</v>
          </cell>
        </row>
        <row r="70">
          <cell r="B70" t="str">
            <v>Längere Reise</v>
          </cell>
        </row>
        <row r="71">
          <cell r="B71" t="str">
            <v>Militär</v>
          </cell>
        </row>
        <row r="72">
          <cell r="B72" t="str">
            <v>Mutterschaft</v>
          </cell>
        </row>
        <row r="73">
          <cell r="B73" t="str">
            <v>Sabbatical</v>
          </cell>
        </row>
        <row r="74">
          <cell r="B74" t="str">
            <v>Temporär andere Rolle/Funktion</v>
          </cell>
        </row>
        <row r="76">
          <cell r="B76" t="str">
            <v>Akquisition und Angebot</v>
          </cell>
        </row>
        <row r="77">
          <cell r="B77" t="str">
            <v>Anlagenbau</v>
          </cell>
        </row>
        <row r="78">
          <cell r="B78" t="str">
            <v>Bau</v>
          </cell>
        </row>
        <row r="79">
          <cell r="B79" t="str">
            <v>Durchführbarkeitsstudien</v>
          </cell>
        </row>
        <row r="80">
          <cell r="B80" t="str">
            <v>Forschung und Entwicklung</v>
          </cell>
        </row>
        <row r="81">
          <cell r="B81" t="str">
            <v>Immobilien</v>
          </cell>
        </row>
        <row r="82">
          <cell r="B82" t="str">
            <v>Informatik</v>
          </cell>
        </row>
        <row r="83">
          <cell r="B83" t="str">
            <v>Instandhaltung</v>
          </cell>
        </row>
        <row r="84">
          <cell r="B84" t="str">
            <v>Organisation</v>
          </cell>
        </row>
        <row r="85">
          <cell r="B85" t="str">
            <v>Produktentwicklung</v>
          </cell>
        </row>
        <row r="86">
          <cell r="B86" t="str">
            <v>Strategie</v>
          </cell>
        </row>
        <row r="87">
          <cell r="B87" t="str">
            <v>Unternehmensgründung und -kauf</v>
          </cell>
        </row>
        <row r="88">
          <cell r="B88" t="str">
            <v>Weitere (in Projektscope angeben)</v>
          </cell>
        </row>
        <row r="90">
          <cell r="B90" t="str">
            <v>KandidatIn wird ohne Auflage zugelassen</v>
          </cell>
        </row>
        <row r="91">
          <cell r="B91" t="str">
            <v>KandidatIn wird mit Auflage zugelassen</v>
          </cell>
        </row>
        <row r="92">
          <cell r="B92" t="str">
            <v>KandidatIn wird nicht zugelassen</v>
          </cell>
        </row>
        <row r="94">
          <cell r="B94" t="str">
            <v>Antrag akzeptiert, Gründe belegt</v>
          </cell>
        </row>
        <row r="95">
          <cell r="B95" t="str">
            <v>Antrag nicht akzeptiert</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
  <sheetViews>
    <sheetView showGridLines="0" tabSelected="1" zoomScaleNormal="100" workbookViewId="0"/>
  </sheetViews>
  <sheetFormatPr baseColWidth="10" defaultColWidth="11.453125" defaultRowHeight="11.5" x14ac:dyDescent="0.35"/>
  <cols>
    <col min="1" max="1" width="1.7265625" style="33" customWidth="1"/>
    <col min="2" max="2" width="29.7265625" style="33" customWidth="1"/>
    <col min="3" max="3" width="60.7265625" style="33" customWidth="1"/>
    <col min="4" max="4" width="1.7265625" style="32" customWidth="1"/>
    <col min="5" max="5" width="1.7265625" style="31" customWidth="1"/>
    <col min="6" max="16384" width="11.453125" style="33"/>
  </cols>
  <sheetData>
    <row r="1" spans="1:9" s="32" customFormat="1" x14ac:dyDescent="0.35">
      <c r="A1" s="28"/>
      <c r="B1" s="29"/>
      <c r="C1" s="29"/>
      <c r="D1" s="30"/>
      <c r="E1" s="31"/>
      <c r="F1" s="33"/>
      <c r="G1" s="33"/>
      <c r="H1" s="33"/>
      <c r="I1" s="33"/>
    </row>
    <row r="2" spans="1:9" s="32" customFormat="1" ht="11.25" customHeight="1" x14ac:dyDescent="0.35">
      <c r="A2" s="34"/>
      <c r="B2" s="103" t="s">
        <v>437</v>
      </c>
      <c r="C2" s="103"/>
      <c r="D2" s="36"/>
      <c r="E2" s="31"/>
      <c r="F2" s="33"/>
      <c r="G2" s="33"/>
      <c r="H2" s="33"/>
      <c r="I2" s="33"/>
    </row>
    <row r="3" spans="1:9" s="32" customFormat="1" x14ac:dyDescent="0.35">
      <c r="A3" s="34"/>
      <c r="B3" s="35"/>
      <c r="C3" s="44"/>
      <c r="D3" s="36"/>
      <c r="E3" s="31"/>
      <c r="F3" s="33"/>
      <c r="G3" s="33"/>
      <c r="H3" s="33"/>
      <c r="I3" s="33"/>
    </row>
    <row r="4" spans="1:9" s="32" customFormat="1" ht="88.5" customHeight="1" x14ac:dyDescent="0.35">
      <c r="A4" s="34"/>
      <c r="B4" s="41" t="s">
        <v>68</v>
      </c>
      <c r="C4" s="45" t="s">
        <v>853</v>
      </c>
      <c r="D4" s="36"/>
      <c r="E4" s="31"/>
      <c r="F4" s="33"/>
      <c r="G4" s="33"/>
      <c r="H4" s="33"/>
      <c r="I4" s="33"/>
    </row>
    <row r="5" spans="1:9" s="32" customFormat="1" x14ac:dyDescent="0.35">
      <c r="A5" s="34"/>
      <c r="B5" s="41"/>
      <c r="C5" s="46"/>
      <c r="D5" s="36"/>
      <c r="E5" s="31"/>
      <c r="F5" s="33"/>
      <c r="G5" s="33"/>
      <c r="H5" s="33"/>
      <c r="I5" s="33"/>
    </row>
    <row r="6" spans="1:9" s="32" customFormat="1" ht="87.75" customHeight="1" x14ac:dyDescent="0.35">
      <c r="A6" s="90"/>
      <c r="B6" s="96" t="s">
        <v>438</v>
      </c>
      <c r="C6" s="92" t="s">
        <v>854</v>
      </c>
      <c r="D6" s="91"/>
      <c r="E6" s="88"/>
      <c r="F6" s="89"/>
      <c r="G6" s="89"/>
      <c r="H6" s="89"/>
      <c r="I6" s="89"/>
    </row>
    <row r="7" spans="1:9" s="32" customFormat="1" x14ac:dyDescent="0.35">
      <c r="A7" s="34"/>
      <c r="B7" s="41"/>
      <c r="C7" s="46"/>
      <c r="D7" s="36"/>
      <c r="E7" s="31"/>
      <c r="F7" s="33"/>
      <c r="G7" s="33"/>
      <c r="H7" s="33"/>
      <c r="I7" s="33"/>
    </row>
    <row r="8" spans="1:9" s="32" customFormat="1" ht="92" x14ac:dyDescent="0.35">
      <c r="A8" s="34"/>
      <c r="B8" s="41" t="s">
        <v>67</v>
      </c>
      <c r="C8" s="45" t="s">
        <v>858</v>
      </c>
      <c r="D8" s="36"/>
      <c r="E8" s="31"/>
      <c r="F8" s="33"/>
      <c r="G8" s="33"/>
      <c r="H8" s="33"/>
      <c r="I8" s="33"/>
    </row>
    <row r="9" spans="1:9" s="32" customFormat="1" x14ac:dyDescent="0.35">
      <c r="A9" s="34"/>
      <c r="B9" s="41"/>
      <c r="C9" s="40"/>
      <c r="D9" s="36"/>
      <c r="E9" s="31"/>
      <c r="F9" s="33"/>
      <c r="G9" s="33"/>
      <c r="H9" s="33"/>
      <c r="I9" s="33"/>
    </row>
    <row r="10" spans="1:9" s="32" customFormat="1" ht="80.5" x14ac:dyDescent="0.35">
      <c r="A10" s="34"/>
      <c r="B10" s="41" t="s">
        <v>402</v>
      </c>
      <c r="C10" s="45" t="s">
        <v>859</v>
      </c>
      <c r="D10" s="36"/>
      <c r="E10" s="31"/>
      <c r="F10" s="33"/>
      <c r="G10" s="33"/>
      <c r="H10" s="33"/>
      <c r="I10" s="33"/>
    </row>
    <row r="11" spans="1:9" s="32" customFormat="1" x14ac:dyDescent="0.35">
      <c r="A11" s="34"/>
      <c r="B11" s="41"/>
      <c r="C11" s="47"/>
      <c r="D11" s="36"/>
      <c r="E11" s="31"/>
      <c r="F11" s="33"/>
      <c r="G11" s="33"/>
      <c r="H11" s="33"/>
      <c r="I11" s="33"/>
    </row>
    <row r="12" spans="1:9" s="32" customFormat="1" ht="67.5" customHeight="1" x14ac:dyDescent="0.35">
      <c r="A12" s="34"/>
      <c r="B12" s="41" t="s">
        <v>439</v>
      </c>
      <c r="C12" s="45" t="s">
        <v>855</v>
      </c>
      <c r="D12" s="36"/>
      <c r="E12" s="31"/>
      <c r="F12" s="33"/>
      <c r="G12" s="33"/>
      <c r="H12" s="33"/>
      <c r="I12" s="33"/>
    </row>
    <row r="13" spans="1:9" s="32" customFormat="1" x14ac:dyDescent="0.35">
      <c r="A13" s="37"/>
      <c r="B13" s="38"/>
      <c r="C13" s="38"/>
      <c r="D13" s="39"/>
      <c r="E13" s="31"/>
      <c r="F13" s="33"/>
      <c r="G13" s="33"/>
      <c r="H13" s="33"/>
      <c r="I13" s="33"/>
    </row>
    <row r="14" spans="1:9" s="32" customFormat="1" x14ac:dyDescent="0.35">
      <c r="A14" s="33"/>
      <c r="B14" s="33"/>
      <c r="C14" s="33"/>
      <c r="E14" s="31"/>
      <c r="F14" s="33"/>
      <c r="G14" s="33"/>
      <c r="H14" s="33"/>
      <c r="I14" s="33"/>
    </row>
  </sheetData>
  <sheetProtection algorithmName="SHA-512" hashValue="1paJ3SaL90sUDiG64wTfBJXFXlqk4F6uZH5GIBh5F9oDcEDILiOb603VYvz+m3QtEgwLwp77HHhe8gnqt2aiMA==" saltValue="uOrva5/ESD6vtCeMuWTwLg=="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D
Antrag auf Zertifizierung
Hinweise&amp;R&amp;G</oddHeader>
    <oddFooter>&amp;L&amp;"Verdana,Standard"&amp;9© VZPM&amp;C&amp;"Verdana,Standard"&amp;9&amp;F&amp;R&amp;"Verdana,Standard"&amp;9&amp;A Seite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4"/>
  <sheetViews>
    <sheetView showGridLines="0" zoomScaleNormal="100" workbookViewId="0">
      <selection activeCell="D7" sqref="D7:K7"/>
    </sheetView>
  </sheetViews>
  <sheetFormatPr baseColWidth="10" defaultColWidth="11.453125" defaultRowHeight="11.5" x14ac:dyDescent="0.35"/>
  <cols>
    <col min="1" max="1" width="1.7265625" style="7" customWidth="1"/>
    <col min="2" max="2" width="29.7265625" style="7" customWidth="1"/>
    <col min="3" max="4" width="1.7265625" style="7" customWidth="1"/>
    <col min="5" max="5" width="22.7265625" style="7" customWidth="1"/>
    <col min="6" max="6" width="1.7265625" style="7" customWidth="1"/>
    <col min="7" max="7" width="5.7265625" style="7" customWidth="1"/>
    <col min="8" max="8" width="1.7265625" style="7" customWidth="1"/>
    <col min="9" max="9" width="30.7265625" style="7" customWidth="1"/>
    <col min="10" max="10" width="1.7265625" style="7" customWidth="1"/>
    <col min="11" max="11" width="5.7265625" style="7" customWidth="1"/>
    <col min="12" max="12" width="1.7265625" style="54" customWidth="1"/>
    <col min="13" max="13" width="11.453125" style="8" customWidth="1"/>
    <col min="14" max="15" width="11.453125" style="54" customWidth="1"/>
    <col min="16" max="16" width="11.453125" style="54"/>
    <col min="17" max="16384" width="11.453125" style="7"/>
  </cols>
  <sheetData>
    <row r="1" spans="1:23" s="54" customFormat="1" ht="10" customHeight="1" x14ac:dyDescent="0.35">
      <c r="A1" s="11"/>
      <c r="B1" s="12"/>
      <c r="C1" s="12"/>
      <c r="D1" s="12"/>
      <c r="E1" s="12"/>
      <c r="F1" s="12"/>
      <c r="G1" s="12"/>
      <c r="H1" s="12"/>
      <c r="I1" s="12"/>
      <c r="J1" s="12"/>
      <c r="K1" s="12"/>
      <c r="L1" s="13"/>
      <c r="M1" s="8"/>
      <c r="Q1" s="7"/>
      <c r="R1" s="7"/>
      <c r="S1" s="7"/>
      <c r="T1" s="7"/>
      <c r="U1" s="7"/>
      <c r="V1" s="7"/>
      <c r="W1" s="7"/>
    </row>
    <row r="2" spans="1:23" s="54" customFormat="1" ht="18" customHeight="1" x14ac:dyDescent="0.35">
      <c r="A2" s="14"/>
      <c r="B2" s="65" t="s">
        <v>400</v>
      </c>
      <c r="C2" s="16"/>
      <c r="D2" s="16"/>
      <c r="E2" s="16"/>
      <c r="F2" s="16"/>
      <c r="G2" s="16"/>
      <c r="H2" s="16"/>
      <c r="I2" s="16"/>
      <c r="J2" s="16"/>
      <c r="K2" s="16"/>
      <c r="L2" s="17"/>
      <c r="M2" s="8"/>
      <c r="Q2" s="7"/>
      <c r="R2" s="7"/>
      <c r="S2" s="7"/>
      <c r="T2" s="7"/>
      <c r="U2" s="7"/>
      <c r="V2" s="7"/>
      <c r="W2" s="7"/>
    </row>
    <row r="3" spans="1:23" s="54" customFormat="1" ht="10" customHeight="1" x14ac:dyDescent="0.35">
      <c r="A3" s="14"/>
      <c r="B3" s="16"/>
      <c r="C3" s="16"/>
      <c r="D3" s="16"/>
      <c r="E3" s="16"/>
      <c r="F3" s="16"/>
      <c r="G3" s="16"/>
      <c r="H3" s="16"/>
      <c r="I3" s="16"/>
      <c r="J3" s="16"/>
      <c r="K3" s="16"/>
      <c r="L3" s="17"/>
      <c r="M3" s="8"/>
      <c r="Q3" s="7"/>
      <c r="R3" s="7"/>
      <c r="S3" s="7"/>
      <c r="T3" s="7"/>
      <c r="U3" s="7"/>
      <c r="V3" s="7"/>
      <c r="W3" s="7"/>
    </row>
    <row r="4" spans="1:23" s="54" customFormat="1" ht="18" customHeight="1" x14ac:dyDescent="0.35">
      <c r="A4" s="14"/>
      <c r="B4" s="107" t="s">
        <v>847</v>
      </c>
      <c r="C4" s="107"/>
      <c r="D4" s="107"/>
      <c r="E4" s="107"/>
      <c r="F4" s="107"/>
      <c r="G4" s="107"/>
      <c r="H4" s="107"/>
      <c r="I4" s="107"/>
      <c r="J4" s="107"/>
      <c r="K4" s="107"/>
      <c r="L4" s="17"/>
      <c r="M4" s="8"/>
      <c r="Q4" s="7"/>
      <c r="R4" s="7"/>
      <c r="S4" s="7"/>
      <c r="T4" s="7"/>
      <c r="U4" s="7"/>
      <c r="V4" s="7"/>
      <c r="W4" s="7"/>
    </row>
    <row r="5" spans="1:23" s="54" customFormat="1" ht="10" customHeight="1" x14ac:dyDescent="0.35">
      <c r="A5" s="14"/>
      <c r="B5" s="16"/>
      <c r="C5" s="16"/>
      <c r="D5" s="16"/>
      <c r="E5" s="16"/>
      <c r="F5" s="16"/>
      <c r="G5" s="16"/>
      <c r="H5" s="16"/>
      <c r="I5" s="16"/>
      <c r="J5" s="16"/>
      <c r="K5" s="16"/>
      <c r="L5" s="17"/>
      <c r="M5" s="8"/>
      <c r="Q5" s="7"/>
      <c r="R5" s="7"/>
      <c r="S5" s="7"/>
      <c r="T5" s="7"/>
      <c r="U5" s="7"/>
      <c r="V5" s="7"/>
      <c r="W5" s="7"/>
    </row>
    <row r="6" spans="1:23" s="54" customFormat="1" ht="18" customHeight="1" x14ac:dyDescent="0.35">
      <c r="A6" s="14"/>
      <c r="B6" s="118" t="s">
        <v>844</v>
      </c>
      <c r="C6" s="118"/>
      <c r="D6" s="118"/>
      <c r="E6" s="118"/>
      <c r="F6" s="118"/>
      <c r="G6" s="118"/>
      <c r="H6" s="118"/>
      <c r="I6" s="118"/>
      <c r="J6" s="118"/>
      <c r="K6" s="118"/>
      <c r="L6" s="17"/>
      <c r="M6" s="8"/>
      <c r="Q6" s="7"/>
      <c r="R6" s="7"/>
      <c r="S6" s="7"/>
      <c r="T6" s="7"/>
      <c r="U6" s="7"/>
      <c r="V6" s="7"/>
      <c r="W6" s="7"/>
    </row>
    <row r="7" spans="1:23" s="54" customFormat="1" ht="18" customHeight="1" x14ac:dyDescent="0.35">
      <c r="A7" s="14"/>
      <c r="B7" s="100" t="s">
        <v>845</v>
      </c>
      <c r="C7" s="100"/>
      <c r="D7" s="108"/>
      <c r="E7" s="108"/>
      <c r="F7" s="108"/>
      <c r="G7" s="108"/>
      <c r="H7" s="108"/>
      <c r="I7" s="108"/>
      <c r="J7" s="108"/>
      <c r="K7" s="108"/>
      <c r="L7" s="17"/>
      <c r="M7" s="8"/>
      <c r="Q7" s="7"/>
      <c r="R7" s="7"/>
      <c r="S7" s="7"/>
      <c r="T7" s="7"/>
      <c r="U7" s="7"/>
      <c r="V7" s="7"/>
      <c r="W7" s="7"/>
    </row>
    <row r="8" spans="1:23" s="54" customFormat="1" ht="18" customHeight="1" x14ac:dyDescent="0.35">
      <c r="A8" s="14"/>
      <c r="B8" s="100" t="s">
        <v>21</v>
      </c>
      <c r="C8" s="100"/>
      <c r="D8" s="108"/>
      <c r="E8" s="108"/>
      <c r="F8" s="108"/>
      <c r="G8" s="108"/>
      <c r="H8" s="108"/>
      <c r="I8" s="108"/>
      <c r="J8" s="108"/>
      <c r="K8" s="108"/>
      <c r="L8" s="17"/>
      <c r="M8" s="8"/>
      <c r="Q8" s="7"/>
      <c r="R8" s="7"/>
      <c r="S8" s="7"/>
      <c r="T8" s="7"/>
      <c r="U8" s="7"/>
      <c r="V8" s="7"/>
      <c r="W8" s="7"/>
    </row>
    <row r="9" spans="1:23" s="54" customFormat="1" ht="18" customHeight="1" x14ac:dyDescent="0.35">
      <c r="A9" s="14"/>
      <c r="B9" s="100" t="s">
        <v>846</v>
      </c>
      <c r="C9" s="100"/>
      <c r="D9" s="117"/>
      <c r="E9" s="117"/>
      <c r="F9" s="117"/>
      <c r="G9" s="117"/>
      <c r="H9" s="117"/>
      <c r="I9" s="117"/>
      <c r="J9" s="117"/>
      <c r="K9" s="117"/>
      <c r="L9" s="17"/>
      <c r="M9" s="8"/>
      <c r="Q9" s="7"/>
      <c r="R9" s="7"/>
      <c r="S9" s="7"/>
      <c r="T9" s="7"/>
      <c r="U9" s="7"/>
      <c r="V9" s="7"/>
      <c r="W9" s="7"/>
    </row>
    <row r="10" spans="1:23" s="54" customFormat="1" ht="10" customHeight="1" x14ac:dyDescent="0.35">
      <c r="A10" s="14"/>
      <c r="B10" s="16"/>
      <c r="C10" s="16"/>
      <c r="D10" s="16"/>
      <c r="E10" s="16"/>
      <c r="F10" s="16"/>
      <c r="G10" s="16"/>
      <c r="H10" s="16"/>
      <c r="I10" s="16"/>
      <c r="J10" s="16"/>
      <c r="K10" s="16"/>
      <c r="L10" s="17"/>
      <c r="M10" s="8"/>
      <c r="Q10" s="7"/>
      <c r="R10" s="7"/>
      <c r="S10" s="7"/>
      <c r="T10" s="7"/>
      <c r="U10" s="7"/>
      <c r="V10" s="7"/>
      <c r="W10" s="7"/>
    </row>
    <row r="11" spans="1:23" s="54" customFormat="1" ht="18" customHeight="1" x14ac:dyDescent="0.35">
      <c r="A11" s="14"/>
      <c r="B11" s="15" t="s">
        <v>74</v>
      </c>
      <c r="C11" s="15"/>
      <c r="D11" s="61"/>
      <c r="E11" s="61"/>
      <c r="F11" s="61"/>
      <c r="G11" s="61"/>
      <c r="H11" s="61"/>
      <c r="I11" s="61"/>
      <c r="J11" s="61"/>
      <c r="K11" s="61"/>
      <c r="L11" s="17"/>
      <c r="M11" s="8"/>
      <c r="Q11" s="7"/>
      <c r="R11" s="7"/>
      <c r="S11" s="7"/>
      <c r="T11" s="7"/>
      <c r="U11" s="7"/>
      <c r="V11" s="7"/>
      <c r="W11" s="7"/>
    </row>
    <row r="12" spans="1:23" s="54" customFormat="1" ht="18" customHeight="1" x14ac:dyDescent="0.35">
      <c r="A12" s="14"/>
      <c r="B12" s="81" t="s">
        <v>20</v>
      </c>
      <c r="C12" s="81"/>
      <c r="D12" s="120" t="s">
        <v>403</v>
      </c>
      <c r="E12" s="120"/>
      <c r="F12" s="120"/>
      <c r="G12" s="120"/>
      <c r="H12" s="120"/>
      <c r="I12" s="120"/>
      <c r="J12" s="120"/>
      <c r="K12" s="120"/>
      <c r="L12" s="17"/>
      <c r="M12" s="8"/>
      <c r="Q12" s="7"/>
      <c r="R12" s="7"/>
      <c r="S12" s="7"/>
      <c r="T12" s="7"/>
      <c r="U12" s="7"/>
      <c r="V12" s="7"/>
      <c r="W12" s="7"/>
    </row>
    <row r="13" spans="1:23" s="54" customFormat="1" ht="18" customHeight="1" x14ac:dyDescent="0.35">
      <c r="A13" s="14"/>
      <c r="B13" s="81" t="s">
        <v>21</v>
      </c>
      <c r="C13" s="81"/>
      <c r="D13" s="121"/>
      <c r="E13" s="121"/>
      <c r="F13" s="121"/>
      <c r="G13" s="121"/>
      <c r="H13" s="121"/>
      <c r="I13" s="121"/>
      <c r="J13" s="121"/>
      <c r="K13" s="121"/>
      <c r="L13" s="17"/>
      <c r="M13" s="8"/>
      <c r="Q13" s="7"/>
      <c r="R13" s="7"/>
      <c r="S13" s="7"/>
      <c r="T13" s="7"/>
      <c r="U13" s="7"/>
      <c r="V13" s="7"/>
      <c r="W13" s="7"/>
    </row>
    <row r="14" spans="1:23" s="54" customFormat="1" ht="18" customHeight="1" x14ac:dyDescent="0.35">
      <c r="A14" s="14"/>
      <c r="B14" s="81" t="s">
        <v>39</v>
      </c>
      <c r="C14" s="81"/>
      <c r="D14" s="104"/>
      <c r="E14" s="105"/>
      <c r="F14" s="105"/>
      <c r="G14" s="105"/>
      <c r="H14" s="105"/>
      <c r="I14" s="105"/>
      <c r="J14" s="105"/>
      <c r="K14" s="106"/>
      <c r="L14" s="17"/>
      <c r="M14" s="8"/>
      <c r="Q14" s="7"/>
      <c r="R14" s="7"/>
      <c r="S14" s="7"/>
      <c r="T14" s="7"/>
      <c r="U14" s="7"/>
      <c r="V14" s="7"/>
      <c r="W14" s="7"/>
    </row>
    <row r="15" spans="1:23" s="54" customFormat="1" ht="18" customHeight="1" x14ac:dyDescent="0.35">
      <c r="A15" s="14"/>
      <c r="B15" s="81" t="s">
        <v>75</v>
      </c>
      <c r="C15" s="81"/>
      <c r="D15" s="108"/>
      <c r="E15" s="108"/>
      <c r="F15" s="108"/>
      <c r="G15" s="108"/>
      <c r="H15" s="108"/>
      <c r="I15" s="108"/>
      <c r="J15" s="108"/>
      <c r="K15" s="108"/>
      <c r="L15" s="17"/>
      <c r="M15" s="8"/>
      <c r="Q15" s="7"/>
      <c r="R15" s="7"/>
      <c r="S15" s="7"/>
      <c r="T15" s="7"/>
      <c r="U15" s="7"/>
      <c r="V15" s="7"/>
      <c r="W15" s="7"/>
    </row>
    <row r="16" spans="1:23" s="54" customFormat="1" ht="18" customHeight="1" x14ac:dyDescent="0.35">
      <c r="A16" s="14"/>
      <c r="B16" s="111" t="s">
        <v>851</v>
      </c>
      <c r="C16" s="111"/>
      <c r="D16" s="111"/>
      <c r="E16" s="111"/>
      <c r="F16" s="111"/>
      <c r="G16" s="111"/>
      <c r="H16" s="111"/>
      <c r="I16" s="119"/>
      <c r="J16" s="113"/>
      <c r="K16" s="113"/>
      <c r="L16" s="17"/>
      <c r="M16" s="8"/>
      <c r="Q16" s="7"/>
      <c r="R16" s="7"/>
      <c r="S16" s="7"/>
      <c r="T16" s="7"/>
      <c r="U16" s="7"/>
      <c r="V16" s="7"/>
      <c r="W16" s="7"/>
    </row>
    <row r="17" spans="1:23" s="54" customFormat="1" ht="10" customHeight="1" x14ac:dyDescent="0.35">
      <c r="A17" s="14"/>
      <c r="B17" s="81"/>
      <c r="C17" s="81"/>
      <c r="D17" s="61"/>
      <c r="E17" s="61"/>
      <c r="F17" s="61"/>
      <c r="G17" s="61"/>
      <c r="H17" s="61"/>
      <c r="I17" s="61"/>
      <c r="J17" s="61"/>
      <c r="K17" s="61"/>
      <c r="L17" s="17"/>
      <c r="M17" s="8"/>
      <c r="Q17" s="7"/>
      <c r="R17" s="7"/>
      <c r="S17" s="7"/>
      <c r="T17" s="7"/>
      <c r="U17" s="7"/>
      <c r="V17" s="7"/>
      <c r="W17" s="7"/>
    </row>
    <row r="18" spans="1:23" s="54" customFormat="1" ht="18" customHeight="1" x14ac:dyDescent="0.35">
      <c r="A18" s="14"/>
      <c r="B18" s="81" t="s">
        <v>405</v>
      </c>
      <c r="C18" s="81"/>
      <c r="D18" s="113"/>
      <c r="E18" s="113"/>
      <c r="F18" s="61"/>
      <c r="G18" s="114" t="str">
        <f>IF(OR(D18="Arbeitslos",D18="Student"),"Bitte Kopie des Ausweises/Nachweises beilegen","")</f>
        <v/>
      </c>
      <c r="H18" s="114"/>
      <c r="I18" s="114"/>
      <c r="J18" s="114"/>
      <c r="K18" s="114"/>
      <c r="L18" s="17"/>
      <c r="M18" s="8"/>
      <c r="Q18" s="7"/>
      <c r="R18" s="7"/>
      <c r="S18" s="7"/>
      <c r="T18" s="7"/>
      <c r="U18" s="7"/>
      <c r="V18" s="7"/>
      <c r="W18" s="7"/>
    </row>
    <row r="19" spans="1:23" s="54" customFormat="1" ht="10" customHeight="1" x14ac:dyDescent="0.35">
      <c r="A19" s="14"/>
      <c r="B19" s="81"/>
      <c r="C19" s="81"/>
      <c r="D19" s="61"/>
      <c r="E19" s="61"/>
      <c r="F19" s="61"/>
      <c r="G19" s="61"/>
      <c r="H19" s="61"/>
      <c r="I19" s="61"/>
      <c r="J19" s="61"/>
      <c r="K19" s="61"/>
      <c r="L19" s="17"/>
      <c r="M19" s="8"/>
      <c r="Q19" s="7"/>
      <c r="R19" s="7"/>
      <c r="S19" s="7"/>
      <c r="T19" s="7"/>
      <c r="U19" s="7"/>
      <c r="V19" s="7"/>
      <c r="W19" s="7"/>
    </row>
    <row r="20" spans="1:23" s="54" customFormat="1" ht="18" customHeight="1" x14ac:dyDescent="0.35">
      <c r="A20" s="14"/>
      <c r="B20" s="81" t="s">
        <v>77</v>
      </c>
      <c r="C20" s="81"/>
      <c r="D20" s="115"/>
      <c r="E20" s="115"/>
      <c r="F20" s="61"/>
      <c r="G20" s="116"/>
      <c r="H20" s="116"/>
      <c r="I20" s="116"/>
      <c r="J20" s="116"/>
      <c r="K20" s="116"/>
      <c r="L20" s="17"/>
      <c r="M20" s="8"/>
      <c r="Q20" s="7"/>
      <c r="R20" s="7"/>
      <c r="S20" s="7"/>
      <c r="T20" s="7"/>
      <c r="U20" s="7"/>
      <c r="V20" s="7"/>
      <c r="W20" s="7"/>
    </row>
    <row r="21" spans="1:23" s="54" customFormat="1" ht="18" customHeight="1" x14ac:dyDescent="0.35">
      <c r="A21" s="14"/>
      <c r="B21" s="81" t="s">
        <v>404</v>
      </c>
      <c r="C21" s="81"/>
      <c r="D21" s="115"/>
      <c r="E21" s="115"/>
      <c r="F21" s="61"/>
      <c r="G21" s="61"/>
      <c r="H21" s="61"/>
      <c r="I21" s="61"/>
      <c r="J21" s="61"/>
      <c r="K21" s="61"/>
      <c r="L21" s="17"/>
      <c r="M21" s="8"/>
      <c r="Q21" s="7"/>
      <c r="R21" s="7"/>
      <c r="S21" s="7"/>
      <c r="T21" s="7"/>
      <c r="U21" s="7"/>
      <c r="V21" s="7"/>
      <c r="W21" s="7"/>
    </row>
    <row r="22" spans="1:23" s="54" customFormat="1" ht="10" customHeight="1" x14ac:dyDescent="0.35">
      <c r="A22" s="14"/>
      <c r="B22" s="16"/>
      <c r="C22" s="16"/>
      <c r="D22" s="16"/>
      <c r="E22" s="16"/>
      <c r="F22" s="16"/>
      <c r="G22" s="16"/>
      <c r="H22" s="16"/>
      <c r="I22" s="16"/>
      <c r="J22" s="16"/>
      <c r="K22" s="16"/>
      <c r="L22" s="17"/>
      <c r="M22" s="8"/>
      <c r="Q22" s="7"/>
      <c r="R22" s="7"/>
      <c r="S22" s="7"/>
      <c r="T22" s="7"/>
      <c r="U22" s="7"/>
      <c r="V22" s="7"/>
      <c r="W22" s="7"/>
    </row>
    <row r="23" spans="1:23" s="54" customFormat="1" ht="18" customHeight="1" x14ac:dyDescent="0.35">
      <c r="A23" s="14"/>
      <c r="B23" s="15" t="s">
        <v>24</v>
      </c>
      <c r="C23" s="15"/>
      <c r="D23" s="16"/>
      <c r="E23" s="16"/>
      <c r="F23" s="16"/>
      <c r="G23" s="16"/>
      <c r="H23" s="16"/>
      <c r="I23" s="16"/>
      <c r="J23" s="16"/>
      <c r="K23" s="16"/>
      <c r="L23" s="17"/>
      <c r="M23" s="8"/>
      <c r="Q23" s="7"/>
      <c r="R23" s="7"/>
      <c r="S23" s="7"/>
      <c r="T23" s="7"/>
      <c r="U23" s="7"/>
      <c r="V23" s="7"/>
      <c r="W23" s="7"/>
    </row>
    <row r="24" spans="1:23" s="54" customFormat="1" ht="18" customHeight="1" x14ac:dyDescent="0.35">
      <c r="A24" s="14"/>
      <c r="B24" s="81" t="s">
        <v>25</v>
      </c>
      <c r="C24" s="81"/>
      <c r="D24" s="108"/>
      <c r="E24" s="108"/>
      <c r="F24" s="108"/>
      <c r="G24" s="108"/>
      <c r="H24" s="108"/>
      <c r="I24" s="108"/>
      <c r="J24" s="108"/>
      <c r="K24" s="108"/>
      <c r="L24" s="17"/>
      <c r="M24" s="8"/>
      <c r="Q24" s="7"/>
      <c r="R24" s="7"/>
      <c r="S24" s="7"/>
      <c r="T24" s="7"/>
      <c r="U24" s="7"/>
      <c r="V24" s="7"/>
      <c r="W24" s="7"/>
    </row>
    <row r="25" spans="1:23" s="54" customFormat="1" ht="18" customHeight="1" x14ac:dyDescent="0.35">
      <c r="A25" s="14"/>
      <c r="B25" s="81" t="s">
        <v>860</v>
      </c>
      <c r="C25" s="81"/>
      <c r="D25" s="108"/>
      <c r="E25" s="108"/>
      <c r="F25" s="108"/>
      <c r="G25" s="108"/>
      <c r="H25" s="108"/>
      <c r="I25" s="108"/>
      <c r="J25" s="108"/>
      <c r="K25" s="108"/>
      <c r="L25" s="17"/>
      <c r="M25" s="8"/>
      <c r="Q25" s="7"/>
      <c r="R25" s="7"/>
      <c r="S25" s="7"/>
      <c r="T25" s="7"/>
      <c r="U25" s="7"/>
      <c r="V25" s="7"/>
      <c r="W25" s="7"/>
    </row>
    <row r="26" spans="1:23" s="54" customFormat="1" ht="18" customHeight="1" x14ac:dyDescent="0.35">
      <c r="A26" s="14"/>
      <c r="B26" s="81" t="s">
        <v>3</v>
      </c>
      <c r="C26" s="81"/>
      <c r="D26" s="108"/>
      <c r="E26" s="108"/>
      <c r="F26" s="108"/>
      <c r="G26" s="108"/>
      <c r="H26" s="108"/>
      <c r="I26" s="108"/>
      <c r="J26" s="108"/>
      <c r="K26" s="108"/>
      <c r="L26" s="17"/>
      <c r="M26" s="8"/>
      <c r="Q26" s="7"/>
      <c r="R26" s="7"/>
      <c r="S26" s="7"/>
      <c r="T26" s="7"/>
      <c r="U26" s="7"/>
      <c r="V26" s="7"/>
      <c r="W26" s="7"/>
    </row>
    <row r="27" spans="1:23" s="54" customFormat="1" ht="18" customHeight="1" x14ac:dyDescent="0.35">
      <c r="A27" s="14"/>
      <c r="B27" s="81" t="s">
        <v>26</v>
      </c>
      <c r="C27" s="81"/>
      <c r="D27" s="108"/>
      <c r="E27" s="108"/>
      <c r="F27" s="108"/>
      <c r="G27" s="108"/>
      <c r="H27" s="108"/>
      <c r="I27" s="108"/>
      <c r="J27" s="108"/>
      <c r="K27" s="108"/>
      <c r="L27" s="17"/>
      <c r="M27" s="8"/>
      <c r="Q27" s="7"/>
      <c r="R27" s="7"/>
      <c r="S27" s="7"/>
      <c r="T27" s="7"/>
      <c r="U27" s="7"/>
      <c r="V27" s="7"/>
      <c r="W27" s="7"/>
    </row>
    <row r="28" spans="1:23" s="54" customFormat="1" ht="18" customHeight="1" x14ac:dyDescent="0.35">
      <c r="A28" s="14"/>
      <c r="B28" s="81" t="s">
        <v>4</v>
      </c>
      <c r="C28" s="81"/>
      <c r="D28" s="117"/>
      <c r="E28" s="117"/>
      <c r="F28" s="117"/>
      <c r="G28" s="117"/>
      <c r="H28" s="117"/>
      <c r="I28" s="117"/>
      <c r="J28" s="117"/>
      <c r="K28" s="117"/>
      <c r="L28" s="17"/>
      <c r="M28" s="8"/>
      <c r="Q28" s="7"/>
      <c r="R28" s="7"/>
      <c r="S28" s="7"/>
      <c r="T28" s="7"/>
      <c r="U28" s="7"/>
      <c r="V28" s="7"/>
      <c r="W28" s="7"/>
    </row>
    <row r="29" spans="1:23" s="54" customFormat="1" ht="18" customHeight="1" x14ac:dyDescent="0.35">
      <c r="A29" s="14"/>
      <c r="B29" s="81" t="s">
        <v>28</v>
      </c>
      <c r="C29" s="81"/>
      <c r="D29" s="108"/>
      <c r="E29" s="108"/>
      <c r="F29" s="108"/>
      <c r="G29" s="108"/>
      <c r="H29" s="108"/>
      <c r="I29" s="108"/>
      <c r="J29" s="108"/>
      <c r="K29" s="108"/>
      <c r="L29" s="17"/>
      <c r="M29" s="8"/>
      <c r="Q29" s="7"/>
      <c r="R29" s="7"/>
      <c r="S29" s="7"/>
      <c r="T29" s="7"/>
      <c r="U29" s="7"/>
      <c r="V29" s="7"/>
      <c r="W29" s="7"/>
    </row>
    <row r="30" spans="1:23" s="54" customFormat="1" ht="18" customHeight="1" x14ac:dyDescent="0.35">
      <c r="A30" s="14"/>
      <c r="B30" s="81" t="s">
        <v>38</v>
      </c>
      <c r="C30" s="81"/>
      <c r="D30" s="108"/>
      <c r="E30" s="108"/>
      <c r="F30" s="108"/>
      <c r="G30" s="108"/>
      <c r="H30" s="108"/>
      <c r="I30" s="108"/>
      <c r="J30" s="108"/>
      <c r="K30" s="108"/>
      <c r="L30" s="17"/>
      <c r="M30" s="8"/>
      <c r="Q30" s="7"/>
      <c r="R30" s="7"/>
      <c r="S30" s="7"/>
      <c r="T30" s="7"/>
      <c r="U30" s="7"/>
      <c r="V30" s="7"/>
      <c r="W30" s="7"/>
    </row>
    <row r="31" spans="1:23" s="54" customFormat="1" ht="10" customHeight="1" x14ac:dyDescent="0.35">
      <c r="A31" s="14"/>
      <c r="B31" s="81"/>
      <c r="C31" s="81"/>
      <c r="D31" s="61"/>
      <c r="E31" s="61"/>
      <c r="F31" s="61"/>
      <c r="G31" s="61"/>
      <c r="H31" s="61"/>
      <c r="I31" s="61"/>
      <c r="J31" s="61"/>
      <c r="K31" s="61"/>
      <c r="L31" s="17"/>
      <c r="M31" s="8"/>
      <c r="Q31" s="7"/>
      <c r="R31" s="7"/>
      <c r="S31" s="7"/>
      <c r="T31" s="7"/>
      <c r="U31" s="7"/>
      <c r="V31" s="7"/>
      <c r="W31" s="7"/>
    </row>
    <row r="32" spans="1:23" s="54" customFormat="1" ht="24" customHeight="1" x14ac:dyDescent="0.35">
      <c r="A32" s="14"/>
      <c r="B32" s="15" t="s">
        <v>27</v>
      </c>
      <c r="C32" s="15"/>
      <c r="D32" s="112" t="s">
        <v>852</v>
      </c>
      <c r="E32" s="112"/>
      <c r="F32" s="112"/>
      <c r="G32" s="112"/>
      <c r="H32" s="112"/>
      <c r="I32" s="112"/>
      <c r="J32" s="112"/>
      <c r="K32" s="112"/>
      <c r="L32" s="17"/>
      <c r="M32" s="8"/>
      <c r="Q32" s="7"/>
      <c r="R32" s="7"/>
      <c r="S32" s="7"/>
      <c r="T32" s="7"/>
      <c r="U32" s="7"/>
      <c r="V32" s="7"/>
      <c r="W32" s="7"/>
    </row>
    <row r="33" spans="1:23" s="54" customFormat="1" ht="18" customHeight="1" x14ac:dyDescent="0.35">
      <c r="A33" s="14"/>
      <c r="B33" s="81" t="s">
        <v>69</v>
      </c>
      <c r="C33" s="81"/>
      <c r="D33" s="108"/>
      <c r="E33" s="108"/>
      <c r="F33" s="108"/>
      <c r="G33" s="108"/>
      <c r="H33" s="108"/>
      <c r="I33" s="108"/>
      <c r="J33" s="108"/>
      <c r="K33" s="108"/>
      <c r="L33" s="17"/>
      <c r="M33" s="8"/>
      <c r="Q33" s="7"/>
      <c r="R33" s="7"/>
      <c r="S33" s="7"/>
      <c r="T33" s="7"/>
      <c r="U33" s="7"/>
      <c r="V33" s="7"/>
      <c r="W33" s="7"/>
    </row>
    <row r="34" spans="1:23" s="54" customFormat="1" ht="18" customHeight="1" x14ac:dyDescent="0.35">
      <c r="A34" s="14"/>
      <c r="B34" s="81" t="s">
        <v>585</v>
      </c>
      <c r="C34" s="81"/>
      <c r="D34" s="108"/>
      <c r="E34" s="108"/>
      <c r="F34" s="108"/>
      <c r="G34" s="108"/>
      <c r="H34" s="108"/>
      <c r="I34" s="108"/>
      <c r="J34" s="108"/>
      <c r="K34" s="108"/>
      <c r="L34" s="17"/>
      <c r="M34" s="8"/>
      <c r="Q34" s="7"/>
      <c r="R34" s="7"/>
      <c r="S34" s="7"/>
      <c r="T34" s="7"/>
      <c r="U34" s="7"/>
      <c r="V34" s="7"/>
      <c r="W34" s="7"/>
    </row>
    <row r="35" spans="1:23" s="54" customFormat="1" ht="18" customHeight="1" x14ac:dyDescent="0.35">
      <c r="A35" s="14"/>
      <c r="B35" s="81" t="s">
        <v>36</v>
      </c>
      <c r="C35" s="81"/>
      <c r="D35" s="108"/>
      <c r="E35" s="108"/>
      <c r="F35" s="108"/>
      <c r="G35" s="108"/>
      <c r="H35" s="108"/>
      <c r="I35" s="108"/>
      <c r="J35" s="108"/>
      <c r="K35" s="108"/>
      <c r="L35" s="17"/>
      <c r="M35" s="8"/>
      <c r="Q35" s="7"/>
      <c r="R35" s="7"/>
      <c r="S35" s="7"/>
      <c r="T35" s="7"/>
      <c r="U35" s="7"/>
      <c r="V35" s="7"/>
      <c r="W35" s="7"/>
    </row>
    <row r="36" spans="1:23" s="54" customFormat="1" ht="18" customHeight="1" x14ac:dyDescent="0.35">
      <c r="A36" s="14"/>
      <c r="B36" s="81" t="s">
        <v>586</v>
      </c>
      <c r="C36" s="81"/>
      <c r="D36" s="108"/>
      <c r="E36" s="108"/>
      <c r="F36" s="108"/>
      <c r="G36" s="108"/>
      <c r="H36" s="108"/>
      <c r="I36" s="108"/>
      <c r="J36" s="108"/>
      <c r="K36" s="108"/>
      <c r="L36" s="17"/>
      <c r="M36" s="8"/>
      <c r="Q36" s="7"/>
      <c r="R36" s="7"/>
      <c r="S36" s="7"/>
      <c r="T36" s="7"/>
      <c r="U36" s="7"/>
      <c r="V36" s="7"/>
      <c r="W36" s="7"/>
    </row>
    <row r="37" spans="1:23" s="54" customFormat="1" ht="18" customHeight="1" x14ac:dyDescent="0.35">
      <c r="A37" s="14"/>
      <c r="B37" s="81" t="s">
        <v>422</v>
      </c>
      <c r="C37" s="81"/>
      <c r="D37" s="104"/>
      <c r="E37" s="105"/>
      <c r="F37" s="105"/>
      <c r="G37" s="105"/>
      <c r="H37" s="105"/>
      <c r="I37" s="105"/>
      <c r="J37" s="105"/>
      <c r="K37" s="106"/>
      <c r="L37" s="17"/>
      <c r="M37" s="8"/>
      <c r="Q37" s="7"/>
      <c r="R37" s="7"/>
      <c r="S37" s="7"/>
      <c r="T37" s="7"/>
      <c r="U37" s="7"/>
      <c r="V37" s="7"/>
      <c r="W37" s="7"/>
    </row>
    <row r="38" spans="1:23" s="54" customFormat="1" ht="18" customHeight="1" x14ac:dyDescent="0.35">
      <c r="A38" s="14"/>
      <c r="B38" s="81" t="s">
        <v>29</v>
      </c>
      <c r="C38" s="81"/>
      <c r="D38" s="108"/>
      <c r="E38" s="108"/>
      <c r="F38" s="108"/>
      <c r="G38" s="108"/>
      <c r="H38" s="108"/>
      <c r="I38" s="108"/>
      <c r="J38" s="108"/>
      <c r="K38" s="108"/>
      <c r="L38" s="17"/>
      <c r="M38" s="8"/>
      <c r="Q38" s="7"/>
      <c r="R38" s="7"/>
      <c r="S38" s="7"/>
      <c r="T38" s="7"/>
      <c r="U38" s="7"/>
      <c r="V38" s="7"/>
      <c r="W38" s="7"/>
    </row>
    <row r="39" spans="1:23" s="54" customFormat="1" ht="18" customHeight="1" x14ac:dyDescent="0.35">
      <c r="A39" s="14"/>
      <c r="B39" s="81" t="s">
        <v>31</v>
      </c>
      <c r="C39" s="81"/>
      <c r="D39" s="108"/>
      <c r="E39" s="108"/>
      <c r="F39" s="108"/>
      <c r="G39" s="108"/>
      <c r="H39" s="108"/>
      <c r="I39" s="108"/>
      <c r="J39" s="108"/>
      <c r="K39" s="108"/>
      <c r="L39" s="17"/>
      <c r="M39" s="8"/>
      <c r="Q39" s="7"/>
      <c r="R39" s="7"/>
      <c r="S39" s="7"/>
      <c r="T39" s="7"/>
      <c r="U39" s="7"/>
      <c r="V39" s="7"/>
      <c r="W39" s="7"/>
    </row>
    <row r="40" spans="1:23" s="54" customFormat="1" ht="18" customHeight="1" x14ac:dyDescent="0.35">
      <c r="A40" s="14"/>
      <c r="B40" s="81" t="s">
        <v>32</v>
      </c>
      <c r="C40" s="81"/>
      <c r="D40" s="108"/>
      <c r="E40" s="108"/>
      <c r="F40" s="108"/>
      <c r="G40" s="108"/>
      <c r="H40" s="108"/>
      <c r="I40" s="108"/>
      <c r="J40" s="108"/>
      <c r="K40" s="108"/>
      <c r="L40" s="17"/>
      <c r="M40" s="8"/>
      <c r="Q40" s="7"/>
      <c r="R40" s="7"/>
      <c r="S40" s="7"/>
      <c r="T40" s="7"/>
      <c r="U40" s="7"/>
      <c r="V40" s="7"/>
      <c r="W40" s="7"/>
    </row>
    <row r="41" spans="1:23" s="54" customFormat="1" ht="18" customHeight="1" x14ac:dyDescent="0.35">
      <c r="A41" s="14"/>
      <c r="B41" s="81" t="s">
        <v>30</v>
      </c>
      <c r="C41" s="81"/>
      <c r="D41" s="110"/>
      <c r="E41" s="110"/>
      <c r="F41" s="110"/>
      <c r="G41" s="110"/>
      <c r="H41" s="110"/>
      <c r="I41" s="110"/>
      <c r="J41" s="110"/>
      <c r="K41" s="110"/>
      <c r="L41" s="17"/>
      <c r="M41" s="8"/>
      <c r="Q41" s="7"/>
      <c r="R41" s="7"/>
      <c r="S41" s="7"/>
      <c r="T41" s="7"/>
      <c r="U41" s="7"/>
      <c r="V41" s="7"/>
      <c r="W41" s="7"/>
    </row>
    <row r="42" spans="1:23" s="54" customFormat="1" ht="10" customHeight="1" x14ac:dyDescent="0.35">
      <c r="A42" s="14"/>
      <c r="B42" s="81"/>
      <c r="C42" s="81"/>
      <c r="D42" s="61"/>
      <c r="E42" s="61"/>
      <c r="F42" s="61"/>
      <c r="G42" s="61"/>
      <c r="H42" s="61"/>
      <c r="I42" s="61"/>
      <c r="J42" s="61"/>
      <c r="K42" s="61"/>
      <c r="L42" s="17"/>
      <c r="M42" s="8"/>
      <c r="Q42" s="7"/>
      <c r="R42" s="7"/>
      <c r="S42" s="7"/>
      <c r="T42" s="7"/>
      <c r="U42" s="7"/>
      <c r="V42" s="7"/>
      <c r="W42" s="7"/>
    </row>
    <row r="43" spans="1:23" s="54" customFormat="1" ht="18" customHeight="1" x14ac:dyDescent="0.35">
      <c r="A43" s="14"/>
      <c r="B43" s="15" t="s">
        <v>33</v>
      </c>
      <c r="C43" s="15"/>
      <c r="D43" s="61"/>
      <c r="E43" s="61"/>
      <c r="F43" s="61"/>
      <c r="G43" s="61"/>
      <c r="H43" s="61"/>
      <c r="I43" s="61"/>
      <c r="J43" s="61"/>
      <c r="K43" s="61"/>
      <c r="L43" s="17"/>
      <c r="M43" s="8"/>
      <c r="Q43" s="7"/>
      <c r="R43" s="7"/>
      <c r="S43" s="7"/>
      <c r="T43" s="7"/>
      <c r="U43" s="7"/>
      <c r="V43" s="7"/>
      <c r="W43" s="7"/>
    </row>
    <row r="44" spans="1:23" s="54" customFormat="1" ht="18" customHeight="1" x14ac:dyDescent="0.35">
      <c r="A44" s="14"/>
      <c r="B44" s="81" t="s">
        <v>35</v>
      </c>
      <c r="C44" s="81"/>
      <c r="D44" s="108"/>
      <c r="E44" s="108"/>
      <c r="F44" s="108"/>
      <c r="G44" s="108"/>
      <c r="H44" s="108"/>
      <c r="I44" s="108"/>
      <c r="J44" s="108"/>
      <c r="K44" s="108"/>
      <c r="L44" s="17"/>
      <c r="M44" s="8"/>
      <c r="Q44" s="7"/>
      <c r="R44" s="7"/>
      <c r="S44" s="7"/>
      <c r="T44" s="7"/>
      <c r="U44" s="7"/>
      <c r="V44" s="7"/>
      <c r="W44" s="7"/>
    </row>
    <row r="45" spans="1:23" s="54" customFormat="1" ht="18" customHeight="1" x14ac:dyDescent="0.35">
      <c r="A45" s="14"/>
      <c r="B45" s="81" t="s">
        <v>34</v>
      </c>
      <c r="C45" s="81"/>
      <c r="D45" s="108"/>
      <c r="E45" s="108"/>
      <c r="F45" s="108"/>
      <c r="G45" s="108"/>
      <c r="H45" s="108"/>
      <c r="I45" s="108"/>
      <c r="J45" s="108"/>
      <c r="K45" s="108"/>
      <c r="L45" s="17"/>
      <c r="M45" s="8"/>
      <c r="Q45" s="7"/>
      <c r="R45" s="7"/>
      <c r="S45" s="7"/>
      <c r="T45" s="7"/>
      <c r="U45" s="7"/>
      <c r="V45" s="7"/>
      <c r="W45" s="7"/>
    </row>
    <row r="46" spans="1:23" s="54" customFormat="1" ht="18" customHeight="1" x14ac:dyDescent="0.35">
      <c r="A46" s="14"/>
      <c r="B46" s="81" t="s">
        <v>37</v>
      </c>
      <c r="C46" s="81"/>
      <c r="D46" s="108"/>
      <c r="E46" s="108"/>
      <c r="F46" s="108"/>
      <c r="G46" s="108"/>
      <c r="H46" s="108"/>
      <c r="I46" s="108"/>
      <c r="J46" s="108"/>
      <c r="K46" s="108"/>
      <c r="L46" s="17"/>
      <c r="M46" s="8"/>
      <c r="Q46" s="7"/>
      <c r="R46" s="7"/>
      <c r="S46" s="7"/>
      <c r="T46" s="7"/>
      <c r="U46" s="7"/>
      <c r="V46" s="7"/>
      <c r="W46" s="7"/>
    </row>
    <row r="47" spans="1:23" s="54" customFormat="1" ht="18" customHeight="1" x14ac:dyDescent="0.35">
      <c r="A47" s="14"/>
      <c r="B47" s="81" t="s">
        <v>69</v>
      </c>
      <c r="C47" s="81"/>
      <c r="D47" s="108"/>
      <c r="E47" s="108"/>
      <c r="F47" s="108"/>
      <c r="G47" s="108"/>
      <c r="H47" s="108"/>
      <c r="I47" s="108"/>
      <c r="J47" s="108"/>
      <c r="K47" s="108"/>
      <c r="L47" s="17"/>
      <c r="M47" s="8"/>
      <c r="Q47" s="7"/>
      <c r="R47" s="7"/>
      <c r="S47" s="7"/>
      <c r="T47" s="7"/>
      <c r="U47" s="7"/>
      <c r="V47" s="7"/>
      <c r="W47" s="7"/>
    </row>
    <row r="48" spans="1:23" s="54" customFormat="1" ht="18" customHeight="1" x14ac:dyDescent="0.35">
      <c r="A48" s="14"/>
      <c r="B48" s="81" t="s">
        <v>585</v>
      </c>
      <c r="C48" s="81"/>
      <c r="D48" s="108"/>
      <c r="E48" s="108"/>
      <c r="F48" s="108"/>
      <c r="G48" s="108"/>
      <c r="H48" s="108"/>
      <c r="I48" s="108"/>
      <c r="J48" s="108"/>
      <c r="K48" s="108"/>
      <c r="L48" s="17"/>
      <c r="M48" s="8"/>
      <c r="Q48" s="7"/>
      <c r="R48" s="7"/>
      <c r="S48" s="7"/>
      <c r="T48" s="7"/>
      <c r="U48" s="7"/>
      <c r="V48" s="7"/>
      <c r="W48" s="7"/>
    </row>
    <row r="49" spans="1:23" s="54" customFormat="1" ht="18" customHeight="1" x14ac:dyDescent="0.35">
      <c r="A49" s="14"/>
      <c r="B49" s="81" t="s">
        <v>36</v>
      </c>
      <c r="C49" s="81"/>
      <c r="D49" s="108"/>
      <c r="E49" s="108"/>
      <c r="F49" s="108"/>
      <c r="G49" s="108"/>
      <c r="H49" s="108"/>
      <c r="I49" s="108"/>
      <c r="J49" s="108"/>
      <c r="K49" s="108"/>
      <c r="L49" s="17"/>
      <c r="M49" s="8"/>
      <c r="Q49" s="7"/>
      <c r="R49" s="7"/>
      <c r="S49" s="7"/>
      <c r="T49" s="7"/>
      <c r="U49" s="7"/>
      <c r="V49" s="7"/>
      <c r="W49" s="7"/>
    </row>
    <row r="50" spans="1:23" s="54" customFormat="1" ht="18" customHeight="1" x14ac:dyDescent="0.35">
      <c r="A50" s="14"/>
      <c r="B50" s="97" t="s">
        <v>586</v>
      </c>
      <c r="C50" s="81"/>
      <c r="D50" s="108"/>
      <c r="E50" s="108"/>
      <c r="F50" s="108"/>
      <c r="G50" s="108"/>
      <c r="H50" s="108"/>
      <c r="I50" s="108"/>
      <c r="J50" s="108"/>
      <c r="K50" s="108"/>
      <c r="L50" s="17"/>
      <c r="M50" s="8"/>
      <c r="Q50" s="7"/>
      <c r="R50" s="7"/>
      <c r="S50" s="7"/>
      <c r="T50" s="7"/>
      <c r="U50" s="7"/>
      <c r="V50" s="7"/>
      <c r="W50" s="7"/>
    </row>
    <row r="51" spans="1:23" s="54" customFormat="1" ht="18" customHeight="1" x14ac:dyDescent="0.35">
      <c r="A51" s="14"/>
      <c r="B51" s="81" t="s">
        <v>422</v>
      </c>
      <c r="C51" s="81"/>
      <c r="D51" s="104"/>
      <c r="E51" s="105"/>
      <c r="F51" s="105"/>
      <c r="G51" s="105"/>
      <c r="H51" s="105"/>
      <c r="I51" s="105"/>
      <c r="J51" s="105"/>
      <c r="K51" s="106"/>
      <c r="L51" s="17"/>
      <c r="M51" s="8"/>
      <c r="Q51" s="7"/>
      <c r="R51" s="7"/>
      <c r="S51" s="7"/>
      <c r="T51" s="7"/>
      <c r="U51" s="7"/>
      <c r="V51" s="7"/>
      <c r="W51" s="7"/>
    </row>
    <row r="52" spans="1:23" s="54" customFormat="1" ht="18" customHeight="1" x14ac:dyDescent="0.35">
      <c r="A52" s="14"/>
      <c r="B52" s="81" t="s">
        <v>29</v>
      </c>
      <c r="C52" s="81"/>
      <c r="D52" s="108"/>
      <c r="E52" s="108"/>
      <c r="F52" s="108"/>
      <c r="G52" s="108"/>
      <c r="H52" s="108"/>
      <c r="I52" s="108"/>
      <c r="J52" s="108"/>
      <c r="K52" s="108"/>
      <c r="L52" s="17"/>
      <c r="M52" s="8"/>
      <c r="Q52" s="7"/>
      <c r="R52" s="7"/>
      <c r="S52" s="7"/>
      <c r="T52" s="7"/>
      <c r="U52" s="7"/>
      <c r="V52" s="7"/>
      <c r="W52" s="7"/>
    </row>
    <row r="53" spans="1:23" s="54" customFormat="1" ht="18" customHeight="1" x14ac:dyDescent="0.35">
      <c r="A53" s="14"/>
      <c r="B53" s="81" t="s">
        <v>31</v>
      </c>
      <c r="C53" s="81"/>
      <c r="D53" s="108"/>
      <c r="E53" s="108"/>
      <c r="F53" s="108"/>
      <c r="G53" s="108"/>
      <c r="H53" s="108"/>
      <c r="I53" s="108"/>
      <c r="J53" s="108"/>
      <c r="K53" s="108"/>
      <c r="L53" s="17"/>
      <c r="M53" s="8"/>
      <c r="Q53" s="7"/>
      <c r="R53" s="7"/>
      <c r="S53" s="7"/>
      <c r="T53" s="7"/>
      <c r="U53" s="7"/>
      <c r="V53" s="7"/>
      <c r="W53" s="7"/>
    </row>
    <row r="54" spans="1:23" s="54" customFormat="1" ht="18" customHeight="1" x14ac:dyDescent="0.35">
      <c r="A54" s="14"/>
      <c r="B54" s="81" t="s">
        <v>32</v>
      </c>
      <c r="C54" s="81"/>
      <c r="D54" s="108"/>
      <c r="E54" s="108"/>
      <c r="F54" s="108"/>
      <c r="G54" s="108"/>
      <c r="H54" s="108"/>
      <c r="I54" s="108"/>
      <c r="J54" s="108"/>
      <c r="K54" s="108"/>
      <c r="L54" s="17"/>
      <c r="M54" s="8"/>
      <c r="Q54" s="7"/>
      <c r="R54" s="7"/>
      <c r="S54" s="7"/>
      <c r="T54" s="7"/>
      <c r="U54" s="7"/>
      <c r="V54" s="7"/>
      <c r="W54" s="7"/>
    </row>
    <row r="55" spans="1:23" s="54" customFormat="1" ht="18" customHeight="1" x14ac:dyDescent="0.35">
      <c r="A55" s="14"/>
      <c r="B55" s="81" t="s">
        <v>587</v>
      </c>
      <c r="C55" s="81"/>
      <c r="D55" s="110"/>
      <c r="E55" s="110"/>
      <c r="F55" s="110"/>
      <c r="G55" s="110"/>
      <c r="H55" s="110"/>
      <c r="I55" s="110"/>
      <c r="J55" s="110"/>
      <c r="K55" s="110"/>
      <c r="L55" s="17"/>
      <c r="M55" s="8"/>
      <c r="Q55" s="7"/>
      <c r="R55" s="7"/>
      <c r="S55" s="7"/>
      <c r="T55" s="7"/>
      <c r="U55" s="7"/>
      <c r="V55" s="7"/>
      <c r="W55" s="7"/>
    </row>
    <row r="56" spans="1:23" s="54" customFormat="1" ht="10" customHeight="1" x14ac:dyDescent="0.35">
      <c r="A56" s="14"/>
      <c r="B56" s="81"/>
      <c r="C56" s="81"/>
      <c r="D56" s="61"/>
      <c r="E56" s="61"/>
      <c r="F56" s="61"/>
      <c r="G56" s="61"/>
      <c r="H56" s="61"/>
      <c r="I56" s="61"/>
      <c r="J56" s="61"/>
      <c r="K56" s="61"/>
      <c r="L56" s="17"/>
      <c r="M56" s="8"/>
      <c r="Q56" s="7"/>
      <c r="R56" s="7"/>
      <c r="S56" s="7"/>
      <c r="T56" s="7"/>
      <c r="U56" s="7"/>
      <c r="V56" s="7"/>
      <c r="W56" s="7"/>
    </row>
    <row r="57" spans="1:23" s="54" customFormat="1" ht="18" customHeight="1" x14ac:dyDescent="0.35">
      <c r="A57" s="14"/>
      <c r="B57" s="15" t="s">
        <v>40</v>
      </c>
      <c r="C57" s="15"/>
      <c r="D57" s="61"/>
      <c r="E57" s="61"/>
      <c r="F57" s="61"/>
      <c r="G57" s="61"/>
      <c r="H57" s="61"/>
      <c r="I57" s="61"/>
      <c r="J57" s="61"/>
      <c r="K57" s="61"/>
      <c r="L57" s="17"/>
      <c r="M57" s="8"/>
      <c r="Q57" s="7"/>
      <c r="R57" s="7"/>
      <c r="S57" s="7"/>
      <c r="T57" s="7"/>
      <c r="U57" s="7"/>
      <c r="V57" s="7"/>
      <c r="W57" s="7"/>
    </row>
    <row r="58" spans="1:23" s="54" customFormat="1" ht="18" customHeight="1" x14ac:dyDescent="0.35">
      <c r="A58" s="14"/>
      <c r="B58" s="81" t="s">
        <v>41</v>
      </c>
      <c r="C58" s="81"/>
      <c r="D58" s="108"/>
      <c r="E58" s="108"/>
      <c r="F58" s="108"/>
      <c r="G58" s="108"/>
      <c r="H58" s="108"/>
      <c r="I58" s="108"/>
      <c r="J58" s="108"/>
      <c r="K58" s="108"/>
      <c r="L58" s="17"/>
      <c r="M58" s="8"/>
      <c r="Q58" s="7"/>
      <c r="R58" s="7"/>
      <c r="S58" s="7"/>
      <c r="T58" s="7"/>
      <c r="U58" s="7"/>
      <c r="V58" s="7"/>
      <c r="W58" s="7"/>
    </row>
    <row r="59" spans="1:23" s="54" customFormat="1" ht="18" customHeight="1" x14ac:dyDescent="0.35">
      <c r="A59" s="14"/>
      <c r="B59" s="81" t="s">
        <v>70</v>
      </c>
      <c r="C59" s="81"/>
      <c r="D59" s="108"/>
      <c r="E59" s="108"/>
      <c r="F59" s="108"/>
      <c r="G59" s="108"/>
      <c r="H59" s="108"/>
      <c r="I59" s="108"/>
      <c r="J59" s="108"/>
      <c r="K59" s="108"/>
      <c r="L59" s="17"/>
      <c r="M59" s="8"/>
      <c r="Q59" s="7"/>
      <c r="R59" s="7"/>
      <c r="S59" s="7"/>
      <c r="T59" s="7"/>
      <c r="U59" s="7"/>
      <c r="V59" s="7"/>
      <c r="W59" s="7"/>
    </row>
    <row r="60" spans="1:23" s="54" customFormat="1" ht="10" customHeight="1" x14ac:dyDescent="0.35">
      <c r="A60" s="14"/>
      <c r="B60" s="81"/>
      <c r="C60" s="81"/>
      <c r="D60" s="61"/>
      <c r="E60" s="61"/>
      <c r="F60" s="61"/>
      <c r="G60" s="61"/>
      <c r="H60" s="61"/>
      <c r="I60" s="61"/>
      <c r="J60" s="61"/>
      <c r="K60" s="61"/>
      <c r="L60" s="17"/>
      <c r="M60" s="8"/>
      <c r="Q60" s="7"/>
      <c r="R60" s="7"/>
      <c r="S60" s="7"/>
      <c r="T60" s="7"/>
      <c r="U60" s="7"/>
      <c r="V60" s="7"/>
      <c r="W60" s="7"/>
    </row>
    <row r="61" spans="1:23" s="54" customFormat="1" ht="18" customHeight="1" x14ac:dyDescent="0.35">
      <c r="A61" s="14"/>
      <c r="B61" s="111" t="s">
        <v>66</v>
      </c>
      <c r="C61" s="111"/>
      <c r="D61" s="111"/>
      <c r="E61" s="111"/>
      <c r="F61" s="111"/>
      <c r="G61" s="111"/>
      <c r="H61" s="111"/>
      <c r="I61" s="111"/>
      <c r="J61" s="111"/>
      <c r="K61" s="111"/>
      <c r="L61" s="17"/>
      <c r="M61" s="8"/>
      <c r="Q61" s="7"/>
      <c r="R61" s="7"/>
      <c r="S61" s="7"/>
      <c r="T61" s="7"/>
      <c r="U61" s="7"/>
      <c r="V61" s="7"/>
      <c r="W61" s="7"/>
    </row>
    <row r="62" spans="1:23" s="54" customFormat="1" ht="10" customHeight="1" x14ac:dyDescent="0.35">
      <c r="A62" s="14"/>
      <c r="B62" s="81"/>
      <c r="C62" s="81"/>
      <c r="D62" s="61"/>
      <c r="E62" s="61"/>
      <c r="F62" s="61"/>
      <c r="G62" s="61"/>
      <c r="H62" s="61"/>
      <c r="I62" s="61"/>
      <c r="J62" s="61"/>
      <c r="K62" s="61"/>
      <c r="L62" s="17"/>
      <c r="M62" s="8"/>
      <c r="Q62" s="7"/>
      <c r="R62" s="7"/>
      <c r="S62" s="7"/>
      <c r="T62" s="7"/>
      <c r="U62" s="7"/>
      <c r="V62" s="7"/>
      <c r="W62" s="7"/>
    </row>
    <row r="63" spans="1:23" s="54" customFormat="1" ht="18" customHeight="1" x14ac:dyDescent="0.35">
      <c r="A63" s="14"/>
      <c r="B63" s="81" t="s">
        <v>42</v>
      </c>
      <c r="C63" s="81"/>
      <c r="D63" s="108"/>
      <c r="E63" s="108"/>
      <c r="F63" s="108"/>
      <c r="G63" s="108"/>
      <c r="H63" s="108"/>
      <c r="I63" s="108"/>
      <c r="J63" s="108"/>
      <c r="K63" s="108"/>
      <c r="L63" s="17"/>
      <c r="M63" s="8"/>
      <c r="Q63" s="7"/>
      <c r="R63" s="7"/>
      <c r="S63" s="7"/>
      <c r="T63" s="7"/>
      <c r="U63" s="7"/>
      <c r="V63" s="7"/>
      <c r="W63" s="7"/>
    </row>
    <row r="64" spans="1:23" s="54" customFormat="1" ht="18" customHeight="1" x14ac:dyDescent="0.35">
      <c r="A64" s="14"/>
      <c r="B64" s="81" t="s">
        <v>64</v>
      </c>
      <c r="C64" s="81"/>
      <c r="D64" s="108"/>
      <c r="E64" s="108"/>
      <c r="F64" s="108"/>
      <c r="G64" s="108"/>
      <c r="H64" s="108"/>
      <c r="I64" s="108"/>
      <c r="J64" s="108"/>
      <c r="K64" s="108"/>
      <c r="L64" s="17"/>
      <c r="M64" s="8"/>
      <c r="Q64" s="7"/>
      <c r="R64" s="7"/>
      <c r="S64" s="7"/>
      <c r="T64" s="7"/>
      <c r="U64" s="7"/>
      <c r="V64" s="7"/>
      <c r="W64" s="7"/>
    </row>
    <row r="65" spans="1:23" s="54" customFormat="1" ht="18" customHeight="1" x14ac:dyDescent="0.35">
      <c r="A65" s="14"/>
      <c r="B65" s="81" t="s">
        <v>585</v>
      </c>
      <c r="C65" s="81"/>
      <c r="D65" s="108"/>
      <c r="E65" s="108"/>
      <c r="F65" s="108"/>
      <c r="G65" s="108"/>
      <c r="H65" s="108"/>
      <c r="I65" s="108"/>
      <c r="J65" s="108"/>
      <c r="K65" s="108"/>
      <c r="L65" s="17"/>
      <c r="M65" s="8"/>
      <c r="Q65" s="7"/>
      <c r="R65" s="7"/>
      <c r="S65" s="7"/>
      <c r="T65" s="7"/>
      <c r="U65" s="7"/>
      <c r="V65" s="7"/>
      <c r="W65" s="7"/>
    </row>
    <row r="66" spans="1:23" s="54" customFormat="1" ht="18" customHeight="1" x14ac:dyDescent="0.35">
      <c r="A66" s="14"/>
      <c r="B66" s="81" t="s">
        <v>36</v>
      </c>
      <c r="C66" s="81"/>
      <c r="D66" s="108"/>
      <c r="E66" s="108"/>
      <c r="F66" s="108"/>
      <c r="G66" s="108"/>
      <c r="H66" s="108"/>
      <c r="I66" s="108"/>
      <c r="J66" s="108"/>
      <c r="K66" s="108"/>
      <c r="L66" s="17"/>
      <c r="M66" s="8"/>
      <c r="Q66" s="7"/>
      <c r="R66" s="7"/>
      <c r="S66" s="7"/>
      <c r="T66" s="7"/>
      <c r="U66" s="7"/>
      <c r="V66" s="7"/>
      <c r="W66" s="7"/>
    </row>
    <row r="67" spans="1:23" s="54" customFormat="1" ht="18" customHeight="1" x14ac:dyDescent="0.35">
      <c r="A67" s="14"/>
      <c r="B67" s="97" t="s">
        <v>586</v>
      </c>
      <c r="C67" s="81"/>
      <c r="D67" s="108"/>
      <c r="E67" s="108"/>
      <c r="F67" s="108"/>
      <c r="G67" s="108"/>
      <c r="H67" s="108"/>
      <c r="I67" s="108"/>
      <c r="J67" s="108"/>
      <c r="K67" s="108"/>
      <c r="L67" s="17"/>
      <c r="M67" s="8"/>
      <c r="Q67" s="7"/>
      <c r="R67" s="7"/>
      <c r="S67" s="7"/>
      <c r="T67" s="7"/>
      <c r="U67" s="7"/>
      <c r="V67" s="7"/>
      <c r="W67" s="7"/>
    </row>
    <row r="68" spans="1:23" s="54" customFormat="1" ht="18" customHeight="1" x14ac:dyDescent="0.35">
      <c r="A68" s="14"/>
      <c r="B68" s="81" t="s">
        <v>422</v>
      </c>
      <c r="C68" s="81"/>
      <c r="D68" s="104"/>
      <c r="E68" s="105"/>
      <c r="F68" s="105"/>
      <c r="G68" s="105"/>
      <c r="H68" s="105"/>
      <c r="I68" s="105"/>
      <c r="J68" s="105"/>
      <c r="K68" s="106"/>
      <c r="L68" s="17"/>
      <c r="M68" s="8"/>
      <c r="Q68" s="7"/>
      <c r="R68" s="7"/>
      <c r="S68" s="7"/>
      <c r="T68" s="7"/>
      <c r="U68" s="7"/>
      <c r="V68" s="7"/>
      <c r="W68" s="7"/>
    </row>
    <row r="69" spans="1:23" s="54" customFormat="1" ht="18" customHeight="1" x14ac:dyDescent="0.35">
      <c r="A69" s="14"/>
      <c r="B69" s="81" t="s">
        <v>29</v>
      </c>
      <c r="C69" s="81"/>
      <c r="D69" s="108"/>
      <c r="E69" s="108"/>
      <c r="F69" s="108"/>
      <c r="G69" s="108"/>
      <c r="H69" s="108"/>
      <c r="I69" s="108"/>
      <c r="J69" s="108"/>
      <c r="K69" s="108"/>
      <c r="L69" s="17"/>
      <c r="M69" s="8"/>
      <c r="Q69" s="7"/>
      <c r="R69" s="7"/>
      <c r="S69" s="7"/>
      <c r="T69" s="7"/>
      <c r="U69" s="7"/>
      <c r="V69" s="7"/>
      <c r="W69" s="7"/>
    </row>
    <row r="70" spans="1:23" s="54" customFormat="1" ht="18" customHeight="1" x14ac:dyDescent="0.35">
      <c r="A70" s="14"/>
      <c r="B70" s="81" t="s">
        <v>43</v>
      </c>
      <c r="C70" s="81"/>
      <c r="D70" s="108"/>
      <c r="E70" s="108"/>
      <c r="F70" s="108"/>
      <c r="G70" s="108"/>
      <c r="H70" s="108"/>
      <c r="I70" s="108"/>
      <c r="J70" s="108"/>
      <c r="K70" s="108"/>
      <c r="L70" s="17"/>
      <c r="M70" s="8"/>
      <c r="Q70" s="7"/>
      <c r="R70" s="7"/>
      <c r="S70" s="7"/>
      <c r="T70" s="7"/>
      <c r="U70" s="7"/>
      <c r="V70" s="7"/>
      <c r="W70" s="7"/>
    </row>
    <row r="71" spans="1:23" s="54" customFormat="1" ht="10" customHeight="1" x14ac:dyDescent="0.35">
      <c r="A71" s="14"/>
      <c r="B71" s="81"/>
      <c r="C71" s="81"/>
      <c r="D71" s="61"/>
      <c r="E71" s="61"/>
      <c r="F71" s="61"/>
      <c r="G71" s="61"/>
      <c r="H71" s="61"/>
      <c r="I71" s="61"/>
      <c r="J71" s="61"/>
      <c r="K71" s="61"/>
      <c r="L71" s="17"/>
      <c r="M71" s="8"/>
      <c r="Q71" s="7"/>
      <c r="R71" s="7"/>
      <c r="S71" s="7"/>
      <c r="T71" s="7"/>
      <c r="U71" s="7"/>
      <c r="V71" s="7"/>
      <c r="W71" s="7"/>
    </row>
    <row r="72" spans="1:23" s="54" customFormat="1" ht="54" customHeight="1" x14ac:dyDescent="0.35">
      <c r="A72" s="14"/>
      <c r="B72" s="18" t="s">
        <v>1</v>
      </c>
      <c r="C72" s="18"/>
      <c r="D72" s="109"/>
      <c r="E72" s="109"/>
      <c r="F72" s="109"/>
      <c r="G72" s="109"/>
      <c r="H72" s="109"/>
      <c r="I72" s="109"/>
      <c r="J72" s="109"/>
      <c r="K72" s="109"/>
      <c r="L72" s="17"/>
      <c r="M72" s="8"/>
      <c r="Q72" s="7"/>
      <c r="R72" s="7"/>
      <c r="S72" s="7"/>
      <c r="T72" s="7"/>
      <c r="U72" s="7"/>
      <c r="V72" s="7"/>
      <c r="W72" s="7"/>
    </row>
    <row r="73" spans="1:23" s="54" customFormat="1" ht="10" customHeight="1" x14ac:dyDescent="0.35">
      <c r="A73" s="19"/>
      <c r="B73" s="20"/>
      <c r="C73" s="20"/>
      <c r="D73" s="20"/>
      <c r="E73" s="20"/>
      <c r="F73" s="20"/>
      <c r="G73" s="20"/>
      <c r="H73" s="20"/>
      <c r="I73" s="20"/>
      <c r="J73" s="20"/>
      <c r="K73" s="20"/>
      <c r="L73" s="21"/>
      <c r="M73" s="8"/>
      <c r="Q73" s="7"/>
      <c r="R73" s="7"/>
      <c r="S73" s="7"/>
      <c r="T73" s="7"/>
      <c r="U73" s="7"/>
      <c r="V73" s="7"/>
      <c r="W73" s="7"/>
    </row>
    <row r="74" spans="1:23" s="54" customFormat="1" ht="10" customHeight="1" x14ac:dyDescent="0.35">
      <c r="A74" s="7"/>
      <c r="B74" s="7"/>
      <c r="C74" s="7"/>
      <c r="D74" s="7"/>
      <c r="E74" s="7"/>
      <c r="F74" s="7"/>
      <c r="G74" s="7"/>
      <c r="H74" s="7"/>
      <c r="I74" s="7"/>
      <c r="J74" s="7"/>
      <c r="K74" s="7"/>
      <c r="M74" s="8"/>
      <c r="Q74" s="7"/>
      <c r="R74" s="7"/>
      <c r="S74" s="7"/>
      <c r="T74" s="7"/>
      <c r="U74" s="7"/>
      <c r="V74" s="7"/>
      <c r="W74" s="7"/>
    </row>
  </sheetData>
  <sheetProtection algorithmName="SHA-512" hashValue="htA4JDJ3wyOeL40ui8B99wWTP8u/tRgTKawzFs7FFtAw0sykdem96LVD3OG4e2BuvoZH0FBpJQuHq9KjkjymBg==" saltValue="iCp5eMgmMqs6bRPS8yOnkg==" spinCount="100000" sheet="1" objects="1" scenarios="1"/>
  <mergeCells count="57">
    <mergeCell ref="B6:K6"/>
    <mergeCell ref="D7:K7"/>
    <mergeCell ref="D8:K8"/>
    <mergeCell ref="D9:K9"/>
    <mergeCell ref="J16:K16"/>
    <mergeCell ref="B16:I16"/>
    <mergeCell ref="D12:K12"/>
    <mergeCell ref="D13:K13"/>
    <mergeCell ref="D18:E18"/>
    <mergeCell ref="G18:K18"/>
    <mergeCell ref="D14:K14"/>
    <mergeCell ref="D34:K34"/>
    <mergeCell ref="D15:K15"/>
    <mergeCell ref="D24:K24"/>
    <mergeCell ref="D25:K25"/>
    <mergeCell ref="D26:K26"/>
    <mergeCell ref="D27:K27"/>
    <mergeCell ref="D20:E20"/>
    <mergeCell ref="D21:E21"/>
    <mergeCell ref="G20:K20"/>
    <mergeCell ref="D28:K28"/>
    <mergeCell ref="D29:K29"/>
    <mergeCell ref="D30:K30"/>
    <mergeCell ref="D33:K33"/>
    <mergeCell ref="D32:K32"/>
    <mergeCell ref="D35:K35"/>
    <mergeCell ref="D36:K36"/>
    <mergeCell ref="D38:K38"/>
    <mergeCell ref="D39:K39"/>
    <mergeCell ref="D40:K40"/>
    <mergeCell ref="D37:K37"/>
    <mergeCell ref="D49:K49"/>
    <mergeCell ref="D50:K50"/>
    <mergeCell ref="D52:K52"/>
    <mergeCell ref="D53:K53"/>
    <mergeCell ref="D41:K41"/>
    <mergeCell ref="D44:K44"/>
    <mergeCell ref="D45:K45"/>
    <mergeCell ref="D46:K46"/>
    <mergeCell ref="D47:K47"/>
    <mergeCell ref="D51:K51"/>
    <mergeCell ref="D68:K68"/>
    <mergeCell ref="B4:K4"/>
    <mergeCell ref="D69:K69"/>
    <mergeCell ref="D70:K70"/>
    <mergeCell ref="D72:K72"/>
    <mergeCell ref="D63:K63"/>
    <mergeCell ref="D64:K64"/>
    <mergeCell ref="D65:K65"/>
    <mergeCell ref="D66:K66"/>
    <mergeCell ref="D67:K67"/>
    <mergeCell ref="D54:K54"/>
    <mergeCell ref="D55:K55"/>
    <mergeCell ref="D58:K58"/>
    <mergeCell ref="D59:K59"/>
    <mergeCell ref="B61:K61"/>
    <mergeCell ref="D48:K48"/>
  </mergeCells>
  <dataValidations xWindow="344" yWindow="759" count="10">
    <dataValidation type="list" allowBlank="1" showInputMessage="1" showErrorMessage="1" sqref="D58" xr:uid="{00000000-0002-0000-0100-000000000000}">
      <formula1>Rechnung_an</formula1>
    </dataValidation>
    <dataValidation type="list" allowBlank="1" showInputMessage="1" showErrorMessage="1" sqref="D14:K14 D15" xr:uid="{00000000-0002-0000-0100-000001000000}">
      <formula1>Sprachen</formula1>
    </dataValidation>
    <dataValidation type="list" allowBlank="1" showInputMessage="1" showErrorMessage="1" sqref="D44" xr:uid="{00000000-0002-0000-0100-000002000000}">
      <formula1>Branchen</formula1>
    </dataValidation>
    <dataValidation type="list" allowBlank="1" showInputMessage="1" showErrorMessage="1" sqref="D24" xr:uid="{00000000-0002-0000-0100-000003000000}">
      <formula1>Anrede</formula1>
    </dataValidation>
    <dataValidation type="list" allowBlank="1" showInputMessage="1" showErrorMessage="1" sqref="D18:E18" xr:uid="{00000000-0002-0000-0100-000004000000}">
      <formula1>Beruf</formula1>
    </dataValidation>
    <dataValidation type="list" allowBlank="1" showInputMessage="1" showErrorMessage="1" sqref="D29:K29 D38:K38 D52:K52 D69:K69" xr:uid="{218152A2-8F3D-4F00-839D-5753DF3CB2D2}">
      <formula1>Länder</formula1>
    </dataValidation>
    <dataValidation allowBlank="1" showInputMessage="1" showErrorMessage="1" prompt="Geben Sie das Datum bitte im Format TT.MM.JJJJ ein!" sqref="D28:K28 D20:E21 D9:K9" xr:uid="{3930E3D8-D19B-4504-8838-997D87AF5B66}"/>
    <dataValidation type="list" allowBlank="1" showInputMessage="1" showErrorMessage="1" sqref="D13:K13" xr:uid="{3262C44C-2161-44BB-B74F-8EADA563D709}">
      <formula1>Zertifikate</formula1>
    </dataValidation>
    <dataValidation type="list" allowBlank="1" showInputMessage="1" showErrorMessage="1" sqref="D8:K8" xr:uid="{F5B8309C-C5F9-4D4F-8E1F-CACC2EACBAE2}">
      <formula1>Zertifikat</formula1>
    </dataValidation>
    <dataValidation type="list" allowBlank="1" showInputMessage="1" showErrorMessage="1" sqref="J16:K16" xr:uid="{50D34AB9-A647-491C-93DB-C03AF86BD58F}">
      <formula1>Entscheid</formula1>
    </dataValidation>
  </dataValidations>
  <printOptions horizontalCentered="1"/>
  <pageMargins left="0.39370078740157483" right="0.39370078740157483" top="1.5748031496062993" bottom="0.59055118110236227" header="0.39370078740157483" footer="0.31496062992125984"/>
  <pageSetup paperSize="9" scale="89" fitToHeight="0" orientation="portrait" r:id="rId1"/>
  <headerFooter>
    <oddHeader>&amp;L&amp;"Verdana,Standard"&amp;9&amp;G&amp;C&amp;"Verdana,Fett"&amp;12
IPMA Level D
Antrag auf Zertifizierung
Personalien&amp;R&amp;G</oddHeader>
    <oddFooter>&amp;L&amp;"Verdana,Standard"&amp;9© VZPM&amp;C&amp;"Verdana,Standard"&amp;9&amp;F&amp;R&amp;"Verdana,Standard"&amp;9&amp;A Seite &amp;P/&amp;N</oddFooter>
  </headerFooter>
  <rowBreaks count="1" manualBreakCount="1">
    <brk id="48"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
  <sheetViews>
    <sheetView showGridLines="0" zoomScaleNormal="100" workbookViewId="0">
      <selection activeCell="B7" sqref="B7:F7"/>
    </sheetView>
  </sheetViews>
  <sheetFormatPr baseColWidth="10" defaultColWidth="11.453125" defaultRowHeight="11.5" x14ac:dyDescent="0.35"/>
  <cols>
    <col min="1" max="1" width="1.7265625" style="7" customWidth="1"/>
    <col min="2" max="2" width="12.7265625" style="7" customWidth="1"/>
    <col min="3" max="3" width="1.7265625" style="7" customWidth="1"/>
    <col min="4" max="4" width="12.7265625" style="7" customWidth="1"/>
    <col min="5" max="5" width="1.7265625" style="7" customWidth="1"/>
    <col min="6" max="6" width="60.7265625" style="7" customWidth="1"/>
    <col min="7" max="7" width="1.7265625" style="7" customWidth="1"/>
    <col min="8" max="8" width="60.7265625" style="7" customWidth="1"/>
    <col min="9" max="9" width="1.7265625" style="54" customWidth="1"/>
    <col min="10" max="10" width="11.453125" style="8" customWidth="1"/>
    <col min="11" max="13" width="11.453125" style="54"/>
    <col min="14" max="16384" width="11.453125" style="7"/>
  </cols>
  <sheetData>
    <row r="1" spans="1:9" ht="10" customHeight="1" x14ac:dyDescent="0.35">
      <c r="A1" s="11"/>
      <c r="B1" s="12"/>
      <c r="C1" s="12"/>
      <c r="D1" s="12"/>
      <c r="E1" s="12"/>
      <c r="F1" s="12"/>
      <c r="G1" s="12"/>
      <c r="H1" s="12"/>
      <c r="I1" s="13"/>
    </row>
    <row r="2" spans="1:9" ht="18" customHeight="1" x14ac:dyDescent="0.35">
      <c r="A2" s="14"/>
      <c r="B2" s="118" t="s">
        <v>423</v>
      </c>
      <c r="C2" s="118"/>
      <c r="D2" s="118"/>
      <c r="E2" s="118"/>
      <c r="F2" s="118"/>
      <c r="G2" s="118"/>
      <c r="H2" s="118"/>
      <c r="I2" s="17"/>
    </row>
    <row r="3" spans="1:9" ht="10" customHeight="1" x14ac:dyDescent="0.35">
      <c r="A3" s="14"/>
      <c r="B3" s="15"/>
      <c r="C3" s="15"/>
      <c r="D3" s="61"/>
      <c r="E3" s="61"/>
      <c r="F3" s="61"/>
      <c r="G3" s="61"/>
      <c r="H3" s="61"/>
      <c r="I3" s="17"/>
    </row>
    <row r="4" spans="1:9" ht="24" customHeight="1" x14ac:dyDescent="0.35">
      <c r="A4" s="14"/>
      <c r="B4" s="122" t="s">
        <v>435</v>
      </c>
      <c r="C4" s="122"/>
      <c r="D4" s="122"/>
      <c r="E4" s="122"/>
      <c r="F4" s="122"/>
      <c r="G4" s="122"/>
      <c r="H4" s="122"/>
      <c r="I4" s="17"/>
    </row>
    <row r="5" spans="1:9" ht="10" customHeight="1" x14ac:dyDescent="0.35">
      <c r="A5" s="14"/>
      <c r="B5" s="87"/>
      <c r="C5" s="87"/>
      <c r="D5" s="87"/>
      <c r="E5" s="87"/>
      <c r="F5" s="87"/>
      <c r="G5" s="87"/>
      <c r="H5" s="87"/>
      <c r="I5" s="17"/>
    </row>
    <row r="6" spans="1:9" ht="18" customHeight="1" x14ac:dyDescent="0.35">
      <c r="A6" s="14"/>
      <c r="B6" s="123" t="s">
        <v>410</v>
      </c>
      <c r="C6" s="123"/>
      <c r="D6" s="123"/>
      <c r="E6" s="123"/>
      <c r="F6" s="123"/>
      <c r="G6" s="61"/>
      <c r="H6" s="61" t="s">
        <v>422</v>
      </c>
      <c r="I6" s="17"/>
    </row>
    <row r="7" spans="1:9" ht="28" customHeight="1" x14ac:dyDescent="0.35">
      <c r="A7" s="14"/>
      <c r="B7" s="124"/>
      <c r="C7" s="124"/>
      <c r="D7" s="124"/>
      <c r="E7" s="124"/>
      <c r="F7" s="124"/>
      <c r="G7" s="81"/>
      <c r="H7" s="83"/>
      <c r="I7" s="17"/>
    </row>
    <row r="8" spans="1:9" ht="10" customHeight="1" x14ac:dyDescent="0.35">
      <c r="A8" s="19"/>
      <c r="B8" s="20"/>
      <c r="C8" s="20"/>
      <c r="D8" s="20"/>
      <c r="E8" s="20"/>
      <c r="F8" s="20"/>
      <c r="G8" s="20"/>
      <c r="H8" s="20"/>
      <c r="I8" s="21"/>
    </row>
  </sheetData>
  <sheetProtection algorithmName="SHA-512" hashValue="xLV+2NS2nK3gB/pExISaAXR4waPYL/r3WttlXXSZE+q73dxy+3E8cIjMmgqFJ5Y9iQJd9J9xCMQTnTNDT+lqOQ==" saltValue="Vx4qorEzPRxfC2f1OJCUhQ==" spinCount="100000" sheet="1" objects="1" scenarios="1"/>
  <mergeCells count="4">
    <mergeCell ref="B2:H2"/>
    <mergeCell ref="B4:H4"/>
    <mergeCell ref="B6:F6"/>
    <mergeCell ref="B7:F7"/>
  </mergeCells>
  <printOptions horizontalCentered="1"/>
  <pageMargins left="0.39370078740157483" right="0.39370078740157483" top="1.5748031496062993" bottom="0.59055118110236227" header="0.39370078740157483" footer="0.31496062992125984"/>
  <pageSetup paperSize="9" scale="89" fitToHeight="0" orientation="landscape" r:id="rId1"/>
  <headerFooter>
    <oddHeader>&amp;L&amp;"Verdana,Standard"&amp;9&amp;G&amp;C&amp;"Verdana,Fett"&amp;12
IPMA Level D
Antrag auf Zertifizierung
Vorbereitung der Zertifizierung&amp;R&amp;G</oddHeader>
    <oddFooter>&amp;L&amp;"Verdana,Standard"&amp;9© VZPM&amp;C&amp;"Verdana,Standard"&amp;9&amp;F&amp;R&amp;"Verdana,Standard"&amp;9&amp;A Seite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M231"/>
  <sheetViews>
    <sheetView showGridLines="0" zoomScaleNormal="100" workbookViewId="0">
      <pane ySplit="7" topLeftCell="A8" activePane="bottomLeft" state="frozen"/>
      <selection pane="bottomLeft" activeCell="F11" sqref="F11"/>
    </sheetView>
  </sheetViews>
  <sheetFormatPr baseColWidth="10" defaultColWidth="11.453125" defaultRowHeight="18" customHeight="1" x14ac:dyDescent="0.35"/>
  <cols>
    <col min="1" max="1" width="1.7265625" style="7" customWidth="1"/>
    <col min="2" max="2" width="10.7265625" style="59" customWidth="1"/>
    <col min="3" max="3" width="1.7265625" style="7" customWidth="1"/>
    <col min="4" max="4" width="95.7265625" style="60" customWidth="1"/>
    <col min="5" max="5" width="1.7265625" style="7" customWidth="1"/>
    <col min="6" max="6" width="8.7265625" style="54" customWidth="1"/>
    <col min="7" max="8" width="1.7265625" style="7" customWidth="1"/>
    <col min="9" max="9" width="8.7265625" style="54" hidden="1" customWidth="1"/>
    <col min="10" max="10" width="11.453125" style="8" customWidth="1"/>
    <col min="11" max="13" width="11.453125" style="54"/>
    <col min="14" max="16384" width="11.453125" style="7"/>
  </cols>
  <sheetData>
    <row r="1" spans="1:9" ht="10" customHeight="1" x14ac:dyDescent="0.35">
      <c r="A1" s="11"/>
      <c r="B1" s="80"/>
      <c r="C1" s="12"/>
      <c r="D1" s="66"/>
      <c r="E1" s="12"/>
      <c r="F1" s="67"/>
      <c r="G1" s="57"/>
    </row>
    <row r="2" spans="1:9" ht="18" customHeight="1" x14ac:dyDescent="0.35">
      <c r="A2" s="14"/>
      <c r="B2" s="65" t="s">
        <v>401</v>
      </c>
      <c r="C2" s="16"/>
      <c r="D2" s="68"/>
      <c r="E2" s="16"/>
      <c r="F2" s="24"/>
      <c r="G2" s="55"/>
    </row>
    <row r="3" spans="1:9" ht="10" customHeight="1" x14ac:dyDescent="0.35">
      <c r="A3" s="14"/>
      <c r="B3" s="65"/>
      <c r="C3" s="16"/>
      <c r="D3" s="68"/>
      <c r="E3" s="16"/>
      <c r="F3" s="24"/>
      <c r="G3" s="55"/>
    </row>
    <row r="4" spans="1:9" ht="28" customHeight="1" x14ac:dyDescent="0.35">
      <c r="A4" s="14"/>
      <c r="B4" s="125" t="s">
        <v>863</v>
      </c>
      <c r="C4" s="125"/>
      <c r="D4" s="125"/>
      <c r="E4" s="125"/>
      <c r="F4" s="125"/>
      <c r="G4" s="55"/>
    </row>
    <row r="5" spans="1:9" ht="10" customHeight="1" x14ac:dyDescent="0.35">
      <c r="A5" s="14"/>
      <c r="B5" s="16"/>
      <c r="C5" s="16"/>
      <c r="D5" s="68"/>
      <c r="E5" s="16"/>
      <c r="F5" s="24"/>
      <c r="G5" s="55"/>
    </row>
    <row r="6" spans="1:9" ht="30" customHeight="1" x14ac:dyDescent="0.35">
      <c r="A6" s="14"/>
      <c r="B6" s="76" t="s">
        <v>397</v>
      </c>
      <c r="C6" s="16"/>
      <c r="D6" s="76" t="s">
        <v>414</v>
      </c>
      <c r="E6" s="16"/>
      <c r="F6" s="76" t="s">
        <v>395</v>
      </c>
      <c r="G6" s="55"/>
    </row>
    <row r="7" spans="1:9" ht="10" customHeight="1" x14ac:dyDescent="0.35">
      <c r="A7" s="14"/>
      <c r="B7" s="61"/>
      <c r="C7" s="16"/>
      <c r="D7" s="68"/>
      <c r="E7" s="16"/>
      <c r="F7" s="24"/>
      <c r="G7" s="55"/>
    </row>
    <row r="8" spans="1:9" ht="28" customHeight="1" x14ac:dyDescent="0.35">
      <c r="A8" s="14"/>
      <c r="B8" s="69" t="s">
        <v>106</v>
      </c>
      <c r="C8" s="25"/>
      <c r="D8" s="25" t="s">
        <v>136</v>
      </c>
      <c r="E8" s="16"/>
      <c r="F8" s="70"/>
      <c r="G8" s="55"/>
    </row>
    <row r="9" spans="1:9" ht="28" customHeight="1" x14ac:dyDescent="0.35">
      <c r="A9" s="14"/>
      <c r="B9" s="71" t="s">
        <v>107</v>
      </c>
      <c r="C9" s="65"/>
      <c r="D9" s="65" t="s">
        <v>78</v>
      </c>
      <c r="E9" s="16"/>
      <c r="F9" s="26" t="str">
        <f>IF(COUNTIF(F11:F15,"")&gt;0,"",IF(COUNTIF(F11:F15,"3")/COUNTIF($E11:$E15,"")&gt;=0.5,"3",IF(COUNTIF(F11:F15,"2")/COUNTIF($E11:$E15,"")&gt;0.5,"2",IF(COUNTIF(F11:F15,"1")/COUNTIF($E11:$E15,"")&gt;0.5,"1",IF(COUNTIF(F11:F15,"")/COUNTIF($E11:$E15,"")&gt;0.5,"","2")))))</f>
        <v/>
      </c>
      <c r="G9" s="55"/>
      <c r="I9" s="79" t="str">
        <f>F9</f>
        <v/>
      </c>
    </row>
    <row r="10" spans="1:9" ht="10" customHeight="1" x14ac:dyDescent="0.35">
      <c r="A10" s="14"/>
      <c r="B10" s="71"/>
      <c r="C10" s="65"/>
      <c r="D10" s="68"/>
      <c r="E10" s="16"/>
      <c r="F10" s="72"/>
      <c r="G10" s="55"/>
    </row>
    <row r="11" spans="1:9" ht="28" customHeight="1" x14ac:dyDescent="0.35">
      <c r="A11" s="14"/>
      <c r="B11" s="77" t="s">
        <v>108</v>
      </c>
      <c r="C11" s="16"/>
      <c r="D11" s="78" t="s">
        <v>80</v>
      </c>
      <c r="E11" s="16"/>
      <c r="F11" s="56"/>
      <c r="G11" s="55"/>
    </row>
    <row r="12" spans="1:9" ht="28" customHeight="1" x14ac:dyDescent="0.35">
      <c r="A12" s="14"/>
      <c r="B12" s="77" t="s">
        <v>109</v>
      </c>
      <c r="C12" s="16"/>
      <c r="D12" s="78" t="s">
        <v>81</v>
      </c>
      <c r="E12" s="16"/>
      <c r="F12" s="56"/>
      <c r="G12" s="55"/>
    </row>
    <row r="13" spans="1:9" ht="28" customHeight="1" x14ac:dyDescent="0.35">
      <c r="A13" s="14"/>
      <c r="B13" s="77" t="s">
        <v>110</v>
      </c>
      <c r="C13" s="16"/>
      <c r="D13" s="78" t="s">
        <v>82</v>
      </c>
      <c r="E13" s="16"/>
      <c r="F13" s="56"/>
      <c r="G13" s="55"/>
    </row>
    <row r="14" spans="1:9" ht="28" customHeight="1" x14ac:dyDescent="0.35">
      <c r="A14" s="14"/>
      <c r="B14" s="77" t="s">
        <v>111</v>
      </c>
      <c r="C14" s="16"/>
      <c r="D14" s="78" t="s">
        <v>83</v>
      </c>
      <c r="E14" s="16"/>
      <c r="F14" s="56"/>
      <c r="G14" s="55"/>
    </row>
    <row r="15" spans="1:9" ht="28" customHeight="1" x14ac:dyDescent="0.35">
      <c r="A15" s="14"/>
      <c r="B15" s="77" t="s">
        <v>112</v>
      </c>
      <c r="C15" s="16"/>
      <c r="D15" s="78" t="s">
        <v>84</v>
      </c>
      <c r="E15" s="16"/>
      <c r="F15" s="56"/>
      <c r="G15" s="55"/>
    </row>
    <row r="16" spans="1:9" ht="10" customHeight="1" x14ac:dyDescent="0.35">
      <c r="A16" s="14"/>
      <c r="B16" s="61"/>
      <c r="C16" s="16"/>
      <c r="D16" s="68"/>
      <c r="E16" s="16"/>
      <c r="F16" s="72"/>
      <c r="G16" s="55"/>
    </row>
    <row r="17" spans="1:9" ht="28" customHeight="1" x14ac:dyDescent="0.35">
      <c r="A17" s="14"/>
      <c r="B17" s="71" t="s">
        <v>113</v>
      </c>
      <c r="C17" s="65"/>
      <c r="D17" s="65" t="s">
        <v>93</v>
      </c>
      <c r="E17" s="16"/>
      <c r="F17" s="26" t="str">
        <f>IF(COUNTIF(F19:F25,"")&gt;0,"",IF(COUNTIF(F19:F25,"3")/COUNTIF($E19:$E25,"")&gt;=0.5,"3",IF(COUNTIF(F19:F25,"2")/COUNTIF($E19:$E25,"")&gt;0.5,"2",IF(COUNTIF(F19:F25,"1")/COUNTIF($E19:$E25,"")&gt;0.5,"1",IF(COUNTIF(F19:F25,"")/COUNTIF($E19:$E25,"")&gt;0.5,"","2")))))</f>
        <v/>
      </c>
      <c r="G17" s="55"/>
      <c r="I17" s="79" t="str">
        <f>F17</f>
        <v/>
      </c>
    </row>
    <row r="18" spans="1:9" ht="10" customHeight="1" x14ac:dyDescent="0.35">
      <c r="A18" s="14"/>
      <c r="B18" s="71"/>
      <c r="C18" s="65"/>
      <c r="D18" s="68"/>
      <c r="E18" s="16"/>
      <c r="F18" s="72"/>
      <c r="G18" s="55"/>
    </row>
    <row r="19" spans="1:9" ht="28" customHeight="1" x14ac:dyDescent="0.35">
      <c r="A19" s="14"/>
      <c r="B19" s="77" t="s">
        <v>114</v>
      </c>
      <c r="C19" s="16"/>
      <c r="D19" s="78" t="s">
        <v>85</v>
      </c>
      <c r="E19" s="16"/>
      <c r="F19" s="56"/>
      <c r="G19" s="55"/>
    </row>
    <row r="20" spans="1:9" ht="28" customHeight="1" x14ac:dyDescent="0.35">
      <c r="A20" s="14"/>
      <c r="B20" s="77" t="s">
        <v>115</v>
      </c>
      <c r="C20" s="16"/>
      <c r="D20" s="78" t="s">
        <v>86</v>
      </c>
      <c r="E20" s="16"/>
      <c r="F20" s="56"/>
      <c r="G20" s="55"/>
    </row>
    <row r="21" spans="1:9" ht="28" customHeight="1" x14ac:dyDescent="0.35">
      <c r="A21" s="14"/>
      <c r="B21" s="77" t="s">
        <v>116</v>
      </c>
      <c r="C21" s="16"/>
      <c r="D21" s="78" t="s">
        <v>87</v>
      </c>
      <c r="E21" s="16"/>
      <c r="F21" s="56"/>
      <c r="G21" s="55"/>
    </row>
    <row r="22" spans="1:9" ht="28" customHeight="1" x14ac:dyDescent="0.35">
      <c r="A22" s="14"/>
      <c r="B22" s="77" t="s">
        <v>117</v>
      </c>
      <c r="C22" s="16"/>
      <c r="D22" s="78" t="s">
        <v>88</v>
      </c>
      <c r="E22" s="16"/>
      <c r="F22" s="56"/>
      <c r="G22" s="55"/>
    </row>
    <row r="23" spans="1:9" ht="28" customHeight="1" x14ac:dyDescent="0.35">
      <c r="A23" s="14"/>
      <c r="B23" s="77" t="s">
        <v>118</v>
      </c>
      <c r="C23" s="16"/>
      <c r="D23" s="78" t="s">
        <v>89</v>
      </c>
      <c r="E23" s="16"/>
      <c r="F23" s="56"/>
      <c r="G23" s="55"/>
    </row>
    <row r="24" spans="1:9" ht="28" customHeight="1" x14ac:dyDescent="0.35">
      <c r="A24" s="14"/>
      <c r="B24" s="77" t="s">
        <v>119</v>
      </c>
      <c r="C24" s="16"/>
      <c r="D24" s="78" t="s">
        <v>90</v>
      </c>
      <c r="E24" s="16"/>
      <c r="F24" s="56"/>
      <c r="G24" s="55"/>
    </row>
    <row r="25" spans="1:9" ht="28" customHeight="1" x14ac:dyDescent="0.35">
      <c r="A25" s="14"/>
      <c r="B25" s="77" t="s">
        <v>120</v>
      </c>
      <c r="C25" s="16"/>
      <c r="D25" s="78" t="s">
        <v>91</v>
      </c>
      <c r="E25" s="16"/>
      <c r="F25" s="56"/>
      <c r="G25" s="55"/>
    </row>
    <row r="26" spans="1:9" ht="10" customHeight="1" x14ac:dyDescent="0.35">
      <c r="A26" s="14"/>
      <c r="B26" s="61"/>
      <c r="C26" s="16"/>
      <c r="D26" s="68"/>
      <c r="E26" s="16"/>
      <c r="F26" s="72"/>
      <c r="G26" s="55"/>
    </row>
    <row r="27" spans="1:9" ht="28" customHeight="1" x14ac:dyDescent="0.35">
      <c r="A27" s="14"/>
      <c r="B27" s="71" t="s">
        <v>121</v>
      </c>
      <c r="C27" s="65"/>
      <c r="D27" s="65" t="s">
        <v>92</v>
      </c>
      <c r="E27" s="16"/>
      <c r="F27" s="26" t="str">
        <f>IF(COUNTIF(F29:F34,"")&gt;0,"",IF(COUNTIF(F29:F34,"3")/COUNTIF($E29:$E34,"")&gt;=0.5,"3",IF(COUNTIF(F29:F34,"2")/COUNTIF($E29:$E34,"")&gt;0.5,"2",IF(COUNTIF(F29:F34,"1")/COUNTIF($E29:$E34,"")&gt;0.5,"1",IF(COUNTIF(F29:F34,"")/COUNTIF($E29:$E34,"")&gt;0.5,"","2")))))</f>
        <v/>
      </c>
      <c r="G27" s="55"/>
      <c r="I27" s="79" t="str">
        <f>F27</f>
        <v/>
      </c>
    </row>
    <row r="28" spans="1:9" ht="10" customHeight="1" x14ac:dyDescent="0.35">
      <c r="A28" s="14"/>
      <c r="B28" s="71"/>
      <c r="C28" s="65"/>
      <c r="D28" s="68"/>
      <c r="E28" s="16"/>
      <c r="F28" s="72"/>
      <c r="G28" s="55"/>
    </row>
    <row r="29" spans="1:9" ht="28" customHeight="1" x14ac:dyDescent="0.35">
      <c r="A29" s="14"/>
      <c r="B29" s="77" t="s">
        <v>122</v>
      </c>
      <c r="C29" s="16"/>
      <c r="D29" s="78" t="s">
        <v>95</v>
      </c>
      <c r="E29" s="16"/>
      <c r="F29" s="56"/>
      <c r="G29" s="55"/>
    </row>
    <row r="30" spans="1:9" ht="28" customHeight="1" x14ac:dyDescent="0.35">
      <c r="A30" s="14"/>
      <c r="B30" s="77" t="s">
        <v>123</v>
      </c>
      <c r="C30" s="16"/>
      <c r="D30" s="78" t="s">
        <v>96</v>
      </c>
      <c r="E30" s="16"/>
      <c r="F30" s="56"/>
      <c r="G30" s="55"/>
    </row>
    <row r="31" spans="1:9" ht="28" customHeight="1" x14ac:dyDescent="0.35">
      <c r="A31" s="14"/>
      <c r="B31" s="77" t="s">
        <v>124</v>
      </c>
      <c r="C31" s="16"/>
      <c r="D31" s="78" t="s">
        <v>97</v>
      </c>
      <c r="E31" s="16"/>
      <c r="F31" s="56"/>
      <c r="G31" s="55"/>
    </row>
    <row r="32" spans="1:9" ht="28" customHeight="1" x14ac:dyDescent="0.35">
      <c r="A32" s="14"/>
      <c r="B32" s="77" t="s">
        <v>125</v>
      </c>
      <c r="C32" s="16"/>
      <c r="D32" s="78" t="s">
        <v>98</v>
      </c>
      <c r="E32" s="16"/>
      <c r="F32" s="56"/>
      <c r="G32" s="55"/>
    </row>
    <row r="33" spans="1:9" ht="28" customHeight="1" x14ac:dyDescent="0.35">
      <c r="A33" s="14"/>
      <c r="B33" s="77" t="s">
        <v>126</v>
      </c>
      <c r="C33" s="16"/>
      <c r="D33" s="86" t="s">
        <v>415</v>
      </c>
      <c r="E33" s="16"/>
      <c r="F33" s="56"/>
      <c r="G33" s="55"/>
    </row>
    <row r="34" spans="1:9" ht="28" customHeight="1" x14ac:dyDescent="0.35">
      <c r="A34" s="14"/>
      <c r="B34" s="77" t="s">
        <v>127</v>
      </c>
      <c r="C34" s="16"/>
      <c r="D34" s="78" t="s">
        <v>99</v>
      </c>
      <c r="E34" s="16"/>
      <c r="F34" s="56"/>
      <c r="G34" s="55"/>
    </row>
    <row r="35" spans="1:9" ht="10" customHeight="1" x14ac:dyDescent="0.35">
      <c r="A35" s="14"/>
      <c r="B35" s="61"/>
      <c r="C35" s="16"/>
      <c r="D35" s="68"/>
      <c r="E35" s="16"/>
      <c r="F35" s="72"/>
      <c r="G35" s="55"/>
    </row>
    <row r="36" spans="1:9" ht="28" customHeight="1" x14ac:dyDescent="0.35">
      <c r="A36" s="14"/>
      <c r="B36" s="71" t="s">
        <v>128</v>
      </c>
      <c r="C36" s="65"/>
      <c r="D36" s="65" t="s">
        <v>94</v>
      </c>
      <c r="E36" s="16"/>
      <c r="F36" s="26" t="str">
        <f>IF(COUNTIF(F38:F40,"")&gt;0,"",IF(COUNTIF(F38:F40,"3")/COUNTIF($E38:$E40,"")&gt;=0.5,"3",IF(COUNTIF(F38:F40,"2")/COUNTIF($E38:$E40,"")&gt;0.5,"2",IF(COUNTIF(F38:F40,"1")/COUNTIF($E38:$E40,"")&gt;0.5,"1",IF(COUNTIF(F38:F40,"")/COUNTIF($E38:$E40,"")&gt;0.5,"","2")))))</f>
        <v/>
      </c>
      <c r="G36" s="55"/>
      <c r="I36" s="79" t="str">
        <f>F36</f>
        <v/>
      </c>
    </row>
    <row r="37" spans="1:9" ht="10" customHeight="1" x14ac:dyDescent="0.35">
      <c r="A37" s="14"/>
      <c r="B37" s="71"/>
      <c r="C37" s="65"/>
      <c r="D37" s="68"/>
      <c r="E37" s="16"/>
      <c r="F37" s="72"/>
      <c r="G37" s="55"/>
    </row>
    <row r="38" spans="1:9" ht="28" customHeight="1" x14ac:dyDescent="0.35">
      <c r="A38" s="14"/>
      <c r="B38" s="77" t="s">
        <v>129</v>
      </c>
      <c r="C38" s="16"/>
      <c r="D38" s="78" t="s">
        <v>100</v>
      </c>
      <c r="E38" s="16"/>
      <c r="F38" s="56"/>
      <c r="G38" s="55"/>
    </row>
    <row r="39" spans="1:9" ht="28" customHeight="1" x14ac:dyDescent="0.35">
      <c r="A39" s="14"/>
      <c r="B39" s="77" t="s">
        <v>130</v>
      </c>
      <c r="C39" s="16"/>
      <c r="D39" s="78" t="s">
        <v>101</v>
      </c>
      <c r="E39" s="16"/>
      <c r="F39" s="56"/>
      <c r="G39" s="55"/>
    </row>
    <row r="40" spans="1:9" ht="28" customHeight="1" x14ac:dyDescent="0.35">
      <c r="A40" s="14"/>
      <c r="B40" s="77" t="s">
        <v>131</v>
      </c>
      <c r="C40" s="16"/>
      <c r="D40" s="78" t="s">
        <v>102</v>
      </c>
      <c r="E40" s="16"/>
      <c r="F40" s="56"/>
      <c r="G40" s="55"/>
    </row>
    <row r="41" spans="1:9" ht="10" customHeight="1" x14ac:dyDescent="0.35">
      <c r="A41" s="14"/>
      <c r="B41" s="61"/>
      <c r="C41" s="16"/>
      <c r="D41" s="68"/>
      <c r="E41" s="16"/>
      <c r="F41" s="72"/>
      <c r="G41" s="55"/>
    </row>
    <row r="42" spans="1:9" ht="28" customHeight="1" x14ac:dyDescent="0.35">
      <c r="A42" s="14"/>
      <c r="B42" s="71" t="s">
        <v>132</v>
      </c>
      <c r="C42" s="65"/>
      <c r="D42" s="65" t="s">
        <v>103</v>
      </c>
      <c r="E42" s="16"/>
      <c r="F42" s="26" t="str">
        <f>IF(COUNTIF(F44:F46,"")&gt;0,"",IF(COUNTIF(F44:F46,"3")/COUNTIF($E44:$E46,"")&gt;=0.5,"3",IF(COUNTIF(F44:F46,"2")/COUNTIF($E44:$E46,"")&gt;0.5,"2",IF(COUNTIF(F44:F46,"1")/COUNTIF($E44:$E46,"")&gt;0.5,"1",IF(COUNTIF(F44:F46,"")/COUNTIF($E44:$E46,"")&gt;0.5,"","2")))))</f>
        <v/>
      </c>
      <c r="G42" s="55"/>
      <c r="I42" s="79" t="str">
        <f>F42</f>
        <v/>
      </c>
    </row>
    <row r="43" spans="1:9" ht="10" customHeight="1" x14ac:dyDescent="0.35">
      <c r="A43" s="14"/>
      <c r="B43" s="71"/>
      <c r="C43" s="65"/>
      <c r="D43" s="68"/>
      <c r="E43" s="16"/>
      <c r="F43" s="72"/>
      <c r="G43" s="55"/>
    </row>
    <row r="44" spans="1:9" ht="28" customHeight="1" x14ac:dyDescent="0.35">
      <c r="A44" s="14"/>
      <c r="B44" s="77" t="s">
        <v>133</v>
      </c>
      <c r="C44" s="16"/>
      <c r="D44" s="78" t="s">
        <v>104</v>
      </c>
      <c r="E44" s="16"/>
      <c r="F44" s="56"/>
      <c r="G44" s="55"/>
    </row>
    <row r="45" spans="1:9" ht="28" customHeight="1" x14ac:dyDescent="0.35">
      <c r="A45" s="14"/>
      <c r="B45" s="77" t="s">
        <v>134</v>
      </c>
      <c r="C45" s="16"/>
      <c r="D45" s="78" t="s">
        <v>105</v>
      </c>
      <c r="E45" s="16"/>
      <c r="F45" s="56"/>
      <c r="G45" s="55"/>
    </row>
    <row r="46" spans="1:9" ht="28" customHeight="1" x14ac:dyDescent="0.35">
      <c r="A46" s="14"/>
      <c r="B46" s="77" t="s">
        <v>135</v>
      </c>
      <c r="C46" s="16"/>
      <c r="D46" s="78" t="s">
        <v>864</v>
      </c>
      <c r="E46" s="16"/>
      <c r="F46" s="56"/>
      <c r="G46" s="55"/>
    </row>
    <row r="47" spans="1:9" ht="10" customHeight="1" x14ac:dyDescent="0.35">
      <c r="A47" s="14"/>
      <c r="B47" s="61"/>
      <c r="C47" s="16"/>
      <c r="D47" s="68"/>
      <c r="E47" s="16"/>
      <c r="F47" s="24"/>
      <c r="G47" s="55"/>
    </row>
    <row r="48" spans="1:9" ht="18" customHeight="1" x14ac:dyDescent="0.35">
      <c r="A48" s="14"/>
      <c r="B48" s="69" t="s">
        <v>137</v>
      </c>
      <c r="C48" s="25"/>
      <c r="D48" s="25" t="s">
        <v>138</v>
      </c>
      <c r="E48" s="16"/>
      <c r="F48" s="24"/>
      <c r="G48" s="55"/>
    </row>
    <row r="49" spans="1:9" ht="28" customHeight="1" x14ac:dyDescent="0.35">
      <c r="A49" s="14"/>
      <c r="B49" s="71" t="s">
        <v>139</v>
      </c>
      <c r="C49" s="65"/>
      <c r="D49" s="65" t="s">
        <v>145</v>
      </c>
      <c r="E49" s="16"/>
      <c r="F49" s="26" t="str">
        <f>IF(COUNTIF(F51:F55,"")&gt;0,"",IF(COUNTIF(F51:F55,"3")/COUNTIF($E51:$E55,"")&gt;=0.5,"3",IF(COUNTIF(F51:F55,"2")/COUNTIF($E51:$E55,"")&gt;0.5,"2",IF(COUNTIF(F51:F55,"1")/COUNTIF($E51:$E55,"")&gt;0.5,"1",IF(COUNTIF(F51:F55,"")/COUNTIF($E51:$E55,"")&gt;0.5,"","2")))))</f>
        <v/>
      </c>
      <c r="G49" s="55"/>
      <c r="I49" s="79" t="str">
        <f>F49</f>
        <v/>
      </c>
    </row>
    <row r="50" spans="1:9" ht="10" customHeight="1" x14ac:dyDescent="0.35">
      <c r="A50" s="14"/>
      <c r="B50" s="71"/>
      <c r="C50" s="65"/>
      <c r="D50" s="68"/>
      <c r="E50" s="16"/>
      <c r="F50" s="72"/>
      <c r="G50" s="55"/>
    </row>
    <row r="51" spans="1:9" ht="28" customHeight="1" x14ac:dyDescent="0.35">
      <c r="A51" s="14"/>
      <c r="B51" s="77" t="s">
        <v>140</v>
      </c>
      <c r="C51" s="16"/>
      <c r="D51" s="78" t="s">
        <v>146</v>
      </c>
      <c r="E51" s="16"/>
      <c r="F51" s="56"/>
      <c r="G51" s="55"/>
    </row>
    <row r="52" spans="1:9" ht="28" customHeight="1" x14ac:dyDescent="0.35">
      <c r="A52" s="14"/>
      <c r="B52" s="77" t="s">
        <v>141</v>
      </c>
      <c r="C52" s="16"/>
      <c r="D52" s="78" t="s">
        <v>147</v>
      </c>
      <c r="E52" s="16"/>
      <c r="F52" s="56"/>
      <c r="G52" s="55"/>
    </row>
    <row r="53" spans="1:9" ht="28" customHeight="1" x14ac:dyDescent="0.35">
      <c r="A53" s="14"/>
      <c r="B53" s="77" t="s">
        <v>142</v>
      </c>
      <c r="C53" s="16"/>
      <c r="D53" s="78" t="s">
        <v>148</v>
      </c>
      <c r="E53" s="16"/>
      <c r="F53" s="56"/>
      <c r="G53" s="55"/>
    </row>
    <row r="54" spans="1:9" ht="28" customHeight="1" x14ac:dyDescent="0.35">
      <c r="A54" s="14"/>
      <c r="B54" s="77" t="s">
        <v>143</v>
      </c>
      <c r="C54" s="16"/>
      <c r="D54" s="78" t="s">
        <v>149</v>
      </c>
      <c r="E54" s="16"/>
      <c r="F54" s="56"/>
      <c r="G54" s="55"/>
    </row>
    <row r="55" spans="1:9" ht="28" customHeight="1" x14ac:dyDescent="0.35">
      <c r="A55" s="14"/>
      <c r="B55" s="77" t="s">
        <v>144</v>
      </c>
      <c r="C55" s="16"/>
      <c r="D55" s="78" t="s">
        <v>150</v>
      </c>
      <c r="E55" s="16"/>
      <c r="F55" s="56"/>
      <c r="G55" s="55"/>
    </row>
    <row r="56" spans="1:9" ht="10" customHeight="1" x14ac:dyDescent="0.35">
      <c r="A56" s="14"/>
      <c r="B56" s="61"/>
      <c r="C56" s="16"/>
      <c r="D56" s="68"/>
      <c r="E56" s="16"/>
      <c r="F56" s="72"/>
      <c r="G56" s="55"/>
    </row>
    <row r="57" spans="1:9" ht="28" customHeight="1" x14ac:dyDescent="0.35">
      <c r="A57" s="14"/>
      <c r="B57" s="71" t="s">
        <v>151</v>
      </c>
      <c r="C57" s="65"/>
      <c r="D57" s="65" t="s">
        <v>152</v>
      </c>
      <c r="E57" s="16"/>
      <c r="F57" s="26" t="str">
        <f>IF(COUNTIF(F59:F63,"")&gt;0,"",IF(COUNTIF(F59:F63,"3")/COUNTIF($E59:$E63,"")&gt;=0.5,"3",IF(COUNTIF(F59:F63,"2")/COUNTIF($E59:$E63,"")&gt;0.5,"2",IF(COUNTIF(F59:F63,"1")/COUNTIF($E59:$E63,"")&gt;0.5,"1",IF(COUNTIF(F59:F63,"")/COUNTIF($E59:$E63,"")&gt;0.5,"","2")))))</f>
        <v/>
      </c>
      <c r="G57" s="55"/>
      <c r="I57" s="79" t="str">
        <f>F57</f>
        <v/>
      </c>
    </row>
    <row r="58" spans="1:9" ht="10" customHeight="1" x14ac:dyDescent="0.35">
      <c r="A58" s="14"/>
      <c r="B58" s="71"/>
      <c r="C58" s="65"/>
      <c r="D58" s="68"/>
      <c r="E58" s="16"/>
      <c r="F58" s="72"/>
      <c r="G58" s="55"/>
    </row>
    <row r="59" spans="1:9" ht="28" customHeight="1" x14ac:dyDescent="0.35">
      <c r="A59" s="14"/>
      <c r="B59" s="77" t="s">
        <v>153</v>
      </c>
      <c r="C59" s="16"/>
      <c r="D59" s="78" t="s">
        <v>158</v>
      </c>
      <c r="E59" s="16"/>
      <c r="F59" s="56"/>
      <c r="G59" s="55"/>
    </row>
    <row r="60" spans="1:9" ht="28" customHeight="1" x14ac:dyDescent="0.35">
      <c r="A60" s="14"/>
      <c r="B60" s="77" t="s">
        <v>154</v>
      </c>
      <c r="C60" s="16"/>
      <c r="D60" s="78" t="s">
        <v>159</v>
      </c>
      <c r="E60" s="16"/>
      <c r="F60" s="56"/>
      <c r="G60" s="55"/>
    </row>
    <row r="61" spans="1:9" ht="28" customHeight="1" x14ac:dyDescent="0.35">
      <c r="A61" s="14"/>
      <c r="B61" s="77" t="s">
        <v>155</v>
      </c>
      <c r="C61" s="16"/>
      <c r="D61" s="78" t="s">
        <v>160</v>
      </c>
      <c r="E61" s="16"/>
      <c r="F61" s="56"/>
      <c r="G61" s="55"/>
    </row>
    <row r="62" spans="1:9" ht="28" customHeight="1" x14ac:dyDescent="0.35">
      <c r="A62" s="14"/>
      <c r="B62" s="77" t="s">
        <v>156</v>
      </c>
      <c r="C62" s="16"/>
      <c r="D62" s="78" t="s">
        <v>161</v>
      </c>
      <c r="E62" s="16"/>
      <c r="F62" s="56"/>
      <c r="G62" s="55"/>
    </row>
    <row r="63" spans="1:9" ht="28" customHeight="1" x14ac:dyDescent="0.35">
      <c r="A63" s="14"/>
      <c r="B63" s="77" t="s">
        <v>157</v>
      </c>
      <c r="C63" s="16"/>
      <c r="D63" s="78" t="s">
        <v>658</v>
      </c>
      <c r="E63" s="16"/>
      <c r="F63" s="56"/>
      <c r="G63" s="55"/>
    </row>
    <row r="64" spans="1:9" ht="10" customHeight="1" x14ac:dyDescent="0.35">
      <c r="A64" s="14"/>
      <c r="B64" s="61"/>
      <c r="C64" s="16"/>
      <c r="D64" s="68"/>
      <c r="E64" s="16"/>
      <c r="F64" s="72"/>
      <c r="G64" s="55"/>
    </row>
    <row r="65" spans="1:9" ht="28" customHeight="1" x14ac:dyDescent="0.35">
      <c r="A65" s="14"/>
      <c r="B65" s="71" t="s">
        <v>162</v>
      </c>
      <c r="C65" s="65"/>
      <c r="D65" s="65" t="s">
        <v>181</v>
      </c>
      <c r="E65" s="16"/>
      <c r="F65" s="26" t="str">
        <f>IF(COUNTIF(F67:F71,"")&gt;0,"",IF(COUNTIF(F67:F71,"3")/COUNTIF($E67:$E71,"")&gt;=0.5,"3",IF(COUNTIF(F67:F71,"2")/COUNTIF($E67:$E71,"")&gt;0.5,"2",IF(COUNTIF(F67:F71,"1")/COUNTIF($E67:$E71,"")&gt;0.5,"1",IF(COUNTIF(F67:F71,"")/COUNTIF($E67:$E71,"")&gt;0.5,"","2")))))</f>
        <v/>
      </c>
      <c r="G65" s="55"/>
      <c r="I65" s="79" t="str">
        <f>F65</f>
        <v/>
      </c>
    </row>
    <row r="66" spans="1:9" ht="10" customHeight="1" x14ac:dyDescent="0.35">
      <c r="A66" s="14"/>
      <c r="B66" s="71"/>
      <c r="C66" s="65"/>
      <c r="D66" s="68"/>
      <c r="E66" s="16"/>
      <c r="F66" s="72"/>
      <c r="G66" s="55"/>
    </row>
    <row r="67" spans="1:9" ht="28" customHeight="1" x14ac:dyDescent="0.35">
      <c r="A67" s="14"/>
      <c r="B67" s="77" t="s">
        <v>163</v>
      </c>
      <c r="C67" s="16"/>
      <c r="D67" s="78" t="s">
        <v>168</v>
      </c>
      <c r="E67" s="16"/>
      <c r="F67" s="56"/>
      <c r="G67" s="55"/>
    </row>
    <row r="68" spans="1:9" ht="28" customHeight="1" x14ac:dyDescent="0.35">
      <c r="A68" s="14"/>
      <c r="B68" s="77" t="s">
        <v>164</v>
      </c>
      <c r="C68" s="16"/>
      <c r="D68" s="78" t="s">
        <v>169</v>
      </c>
      <c r="E68" s="16"/>
      <c r="F68" s="56"/>
      <c r="G68" s="55"/>
    </row>
    <row r="69" spans="1:9" ht="28" customHeight="1" x14ac:dyDescent="0.35">
      <c r="A69" s="14"/>
      <c r="B69" s="77" t="s">
        <v>165</v>
      </c>
      <c r="C69" s="16"/>
      <c r="D69" s="78" t="s">
        <v>170</v>
      </c>
      <c r="E69" s="16"/>
      <c r="F69" s="56"/>
      <c r="G69" s="55"/>
    </row>
    <row r="70" spans="1:9" ht="28" customHeight="1" x14ac:dyDescent="0.35">
      <c r="A70" s="14"/>
      <c r="B70" s="77" t="s">
        <v>166</v>
      </c>
      <c r="C70" s="16"/>
      <c r="D70" s="78" t="s">
        <v>171</v>
      </c>
      <c r="E70" s="16"/>
      <c r="F70" s="56"/>
      <c r="G70" s="55"/>
    </row>
    <row r="71" spans="1:9" ht="28" customHeight="1" x14ac:dyDescent="0.35">
      <c r="A71" s="14"/>
      <c r="B71" s="77" t="s">
        <v>167</v>
      </c>
      <c r="C71" s="16"/>
      <c r="D71" s="78" t="s">
        <v>172</v>
      </c>
      <c r="E71" s="16"/>
      <c r="F71" s="56"/>
      <c r="G71" s="55"/>
    </row>
    <row r="72" spans="1:9" ht="10" customHeight="1" x14ac:dyDescent="0.35">
      <c r="A72" s="14"/>
      <c r="B72" s="61"/>
      <c r="C72" s="16"/>
      <c r="D72" s="68"/>
      <c r="E72" s="16"/>
      <c r="F72" s="72"/>
      <c r="G72" s="55"/>
    </row>
    <row r="73" spans="1:9" ht="28" customHeight="1" x14ac:dyDescent="0.35">
      <c r="A73" s="14"/>
      <c r="B73" s="71" t="s">
        <v>173</v>
      </c>
      <c r="C73" s="65"/>
      <c r="D73" s="65" t="s">
        <v>180</v>
      </c>
      <c r="E73" s="16"/>
      <c r="F73" s="26" t="str">
        <f>IF(COUNTIF(F75:F79,"")&gt;0,"",IF(COUNTIF(F75:F79,"3")/COUNTIF($E75:$E79,"")&gt;=0.5,"3",IF(COUNTIF(F75:F79,"2")/COUNTIF($E75:$E79,"")&gt;0.5,"2",IF(COUNTIF(F75:F79,"1")/COUNTIF($E75:$E79,"")&gt;0.5,"1",IF(COUNTIF(F75:F79,"")/COUNTIF($E75:$E79,"")&gt;0.5,"","2")))))</f>
        <v/>
      </c>
      <c r="G73" s="55"/>
      <c r="I73" s="79" t="str">
        <f>F73</f>
        <v/>
      </c>
    </row>
    <row r="74" spans="1:9" ht="10" customHeight="1" x14ac:dyDescent="0.35">
      <c r="A74" s="14"/>
      <c r="B74" s="71"/>
      <c r="C74" s="65"/>
      <c r="D74" s="68"/>
      <c r="E74" s="16"/>
      <c r="F74" s="72"/>
      <c r="G74" s="55"/>
    </row>
    <row r="75" spans="1:9" ht="28" customHeight="1" x14ac:dyDescent="0.35">
      <c r="A75" s="14"/>
      <c r="B75" s="77" t="s">
        <v>193</v>
      </c>
      <c r="C75" s="16"/>
      <c r="D75" s="78" t="s">
        <v>175</v>
      </c>
      <c r="E75" s="16"/>
      <c r="F75" s="56"/>
      <c r="G75" s="55"/>
    </row>
    <row r="76" spans="1:9" ht="28" customHeight="1" x14ac:dyDescent="0.35">
      <c r="A76" s="14"/>
      <c r="B76" s="77" t="s">
        <v>194</v>
      </c>
      <c r="C76" s="16"/>
      <c r="D76" s="78" t="s">
        <v>176</v>
      </c>
      <c r="E76" s="16"/>
      <c r="F76" s="56"/>
      <c r="G76" s="55"/>
    </row>
    <row r="77" spans="1:9" ht="28" customHeight="1" x14ac:dyDescent="0.35">
      <c r="A77" s="14"/>
      <c r="B77" s="77" t="s">
        <v>195</v>
      </c>
      <c r="C77" s="16"/>
      <c r="D77" s="78" t="s">
        <v>177</v>
      </c>
      <c r="E77" s="16"/>
      <c r="F77" s="56"/>
      <c r="G77" s="55"/>
    </row>
    <row r="78" spans="1:9" ht="28" customHeight="1" x14ac:dyDescent="0.35">
      <c r="A78" s="14"/>
      <c r="B78" s="77" t="s">
        <v>196</v>
      </c>
      <c r="C78" s="16"/>
      <c r="D78" s="78" t="s">
        <v>178</v>
      </c>
      <c r="E78" s="16"/>
      <c r="F78" s="56"/>
      <c r="G78" s="55"/>
    </row>
    <row r="79" spans="1:9" ht="28" customHeight="1" x14ac:dyDescent="0.35">
      <c r="A79" s="14"/>
      <c r="B79" s="77" t="s">
        <v>197</v>
      </c>
      <c r="C79" s="16"/>
      <c r="D79" s="78" t="s">
        <v>179</v>
      </c>
      <c r="E79" s="16"/>
      <c r="F79" s="56"/>
      <c r="G79" s="55"/>
    </row>
    <row r="80" spans="1:9" ht="10" customHeight="1" x14ac:dyDescent="0.35">
      <c r="A80" s="14"/>
      <c r="B80" s="61"/>
      <c r="C80" s="16"/>
      <c r="D80" s="68"/>
      <c r="E80" s="16"/>
      <c r="F80" s="72"/>
      <c r="G80" s="55"/>
    </row>
    <row r="81" spans="1:9" ht="28" customHeight="1" x14ac:dyDescent="0.35">
      <c r="A81" s="14"/>
      <c r="B81" s="71" t="s">
        <v>174</v>
      </c>
      <c r="C81" s="65"/>
      <c r="D81" s="65" t="s">
        <v>182</v>
      </c>
      <c r="E81" s="16"/>
      <c r="F81" s="26" t="str">
        <f>IF(COUNTIF(F83:F87,"")&gt;0,"",IF(COUNTIF(F83:F87,"3")/COUNTIF($E83:$E87,"")&gt;=0.5,"3",IF(COUNTIF(F83:F87,"2")/COUNTIF($E83:$E87,"")&gt;0.5,"2",IF(COUNTIF(F83:F87,"1")/COUNTIF($E83:$E87,"")&gt;0.5,"1",IF(COUNTIF(F83:F87,"")/COUNTIF($E83:$E87,"")&gt;0.5,"","2")))))</f>
        <v/>
      </c>
      <c r="G81" s="55"/>
      <c r="I81" s="79" t="str">
        <f>F81</f>
        <v/>
      </c>
    </row>
    <row r="82" spans="1:9" ht="10" customHeight="1" x14ac:dyDescent="0.35">
      <c r="A82" s="14"/>
      <c r="B82" s="71"/>
      <c r="C82" s="65"/>
      <c r="D82" s="68"/>
      <c r="E82" s="16"/>
      <c r="F82" s="72"/>
      <c r="G82" s="55"/>
    </row>
    <row r="83" spans="1:9" ht="28" customHeight="1" x14ac:dyDescent="0.35">
      <c r="A83" s="14"/>
      <c r="B83" s="77" t="s">
        <v>183</v>
      </c>
      <c r="C83" s="16"/>
      <c r="D83" s="78" t="s">
        <v>188</v>
      </c>
      <c r="E83" s="16"/>
      <c r="F83" s="56"/>
      <c r="G83" s="55"/>
    </row>
    <row r="84" spans="1:9" ht="28" customHeight="1" x14ac:dyDescent="0.35">
      <c r="A84" s="14"/>
      <c r="B84" s="77" t="s">
        <v>184</v>
      </c>
      <c r="C84" s="16"/>
      <c r="D84" s="78" t="s">
        <v>189</v>
      </c>
      <c r="E84" s="16"/>
      <c r="F84" s="56"/>
      <c r="G84" s="55"/>
    </row>
    <row r="85" spans="1:9" ht="28" customHeight="1" x14ac:dyDescent="0.35">
      <c r="A85" s="14"/>
      <c r="B85" s="77" t="s">
        <v>185</v>
      </c>
      <c r="C85" s="16"/>
      <c r="D85" s="78" t="s">
        <v>190</v>
      </c>
      <c r="E85" s="16"/>
      <c r="F85" s="56"/>
      <c r="G85" s="55"/>
    </row>
    <row r="86" spans="1:9" ht="28" customHeight="1" x14ac:dyDescent="0.35">
      <c r="A86" s="14"/>
      <c r="B86" s="77" t="s">
        <v>186</v>
      </c>
      <c r="C86" s="16"/>
      <c r="D86" s="78" t="s">
        <v>191</v>
      </c>
      <c r="E86" s="16"/>
      <c r="F86" s="56"/>
      <c r="G86" s="55"/>
    </row>
    <row r="87" spans="1:9" ht="28" customHeight="1" x14ac:dyDescent="0.35">
      <c r="A87" s="14"/>
      <c r="B87" s="77" t="s">
        <v>187</v>
      </c>
      <c r="C87" s="16"/>
      <c r="D87" s="78" t="s">
        <v>192</v>
      </c>
      <c r="E87" s="16"/>
      <c r="F87" s="56"/>
      <c r="G87" s="55"/>
    </row>
    <row r="88" spans="1:9" ht="10" customHeight="1" x14ac:dyDescent="0.35">
      <c r="A88" s="14"/>
      <c r="B88" s="61"/>
      <c r="C88" s="16"/>
      <c r="D88" s="68"/>
      <c r="E88" s="16"/>
      <c r="F88" s="72"/>
      <c r="G88" s="55"/>
    </row>
    <row r="89" spans="1:9" ht="28" customHeight="1" x14ac:dyDescent="0.35">
      <c r="A89" s="14"/>
      <c r="B89" s="71" t="s">
        <v>198</v>
      </c>
      <c r="C89" s="65"/>
      <c r="D89" s="65" t="s">
        <v>199</v>
      </c>
      <c r="E89" s="16"/>
      <c r="F89" s="26" t="str">
        <f>IF(COUNTIF(F91:F95,"")&gt;0,"",IF(COUNTIF(F91:F95,"3")/COUNTIF($E91:$E95,"")&gt;=0.5,"3",IF(COUNTIF(F91:F95,"2")/COUNTIF($E91:$E95,"")&gt;0.5,"2",IF(COUNTIF(F91:F95,"1")/COUNTIF($E91:$E95,"")&gt;0.5,"1",IF(COUNTIF(F91:F95,"")/COUNTIF($E91:$E95,"")&gt;0.5,"","2")))))</f>
        <v/>
      </c>
      <c r="G89" s="55"/>
      <c r="I89" s="79" t="str">
        <f>F89</f>
        <v/>
      </c>
    </row>
    <row r="90" spans="1:9" ht="10" customHeight="1" x14ac:dyDescent="0.35">
      <c r="A90" s="14"/>
      <c r="B90" s="71"/>
      <c r="C90" s="65"/>
      <c r="D90" s="68"/>
      <c r="E90" s="16"/>
      <c r="F90" s="72"/>
      <c r="G90" s="55"/>
    </row>
    <row r="91" spans="1:9" ht="28" customHeight="1" x14ac:dyDescent="0.35">
      <c r="A91" s="14"/>
      <c r="B91" s="77" t="s">
        <v>200</v>
      </c>
      <c r="C91" s="16"/>
      <c r="D91" s="78" t="s">
        <v>205</v>
      </c>
      <c r="E91" s="16"/>
      <c r="F91" s="56"/>
      <c r="G91" s="55"/>
    </row>
    <row r="92" spans="1:9" ht="28" customHeight="1" x14ac:dyDescent="0.35">
      <c r="A92" s="14"/>
      <c r="B92" s="77" t="s">
        <v>201</v>
      </c>
      <c r="C92" s="16"/>
      <c r="D92" s="78" t="s">
        <v>206</v>
      </c>
      <c r="E92" s="16"/>
      <c r="F92" s="56"/>
      <c r="G92" s="55"/>
    </row>
    <row r="93" spans="1:9" ht="28" customHeight="1" x14ac:dyDescent="0.35">
      <c r="A93" s="14"/>
      <c r="B93" s="77" t="s">
        <v>202</v>
      </c>
      <c r="C93" s="16"/>
      <c r="D93" s="78" t="s">
        <v>207</v>
      </c>
      <c r="E93" s="16"/>
      <c r="F93" s="56"/>
      <c r="G93" s="55"/>
    </row>
    <row r="94" spans="1:9" ht="28" customHeight="1" x14ac:dyDescent="0.35">
      <c r="A94" s="14"/>
      <c r="B94" s="77" t="s">
        <v>203</v>
      </c>
      <c r="C94" s="16"/>
      <c r="D94" s="78" t="s">
        <v>208</v>
      </c>
      <c r="E94" s="16"/>
      <c r="F94" s="56"/>
      <c r="G94" s="55"/>
    </row>
    <row r="95" spans="1:9" ht="28" customHeight="1" x14ac:dyDescent="0.35">
      <c r="A95" s="14"/>
      <c r="B95" s="77" t="s">
        <v>204</v>
      </c>
      <c r="C95" s="16"/>
      <c r="D95" s="78" t="s">
        <v>209</v>
      </c>
      <c r="E95" s="16"/>
      <c r="F95" s="56"/>
      <c r="G95" s="55"/>
    </row>
    <row r="96" spans="1:9" ht="10" customHeight="1" x14ac:dyDescent="0.35">
      <c r="A96" s="14"/>
      <c r="B96" s="61"/>
      <c r="C96" s="16"/>
      <c r="D96" s="68"/>
      <c r="E96" s="16"/>
      <c r="F96" s="72"/>
      <c r="G96" s="55"/>
    </row>
    <row r="97" spans="1:9" ht="28" customHeight="1" x14ac:dyDescent="0.35">
      <c r="A97" s="14"/>
      <c r="B97" s="71" t="s">
        <v>210</v>
      </c>
      <c r="C97" s="65"/>
      <c r="D97" s="65" t="s">
        <v>211</v>
      </c>
      <c r="E97" s="16"/>
      <c r="F97" s="26" t="str">
        <f>IF(COUNTIF(F99:F102,"")&gt;0,"",IF(COUNTIF(F99:F102,"3")/COUNTIF($E99:$E102,"")&gt;=0.5,"3",IF(COUNTIF(F99:F102,"2")/COUNTIF($E99:$E102,"")&gt;0.5,"2",IF(COUNTIF(F99:F102,"1")/COUNTIF($E99:$E102,"")&gt;0.5,"1",IF(COUNTIF(F99:F102,"")/COUNTIF($E99:$E102,"")&gt;0.5,"","2")))))</f>
        <v/>
      </c>
      <c r="G97" s="55"/>
      <c r="I97" s="79" t="str">
        <f>F97</f>
        <v/>
      </c>
    </row>
    <row r="98" spans="1:9" ht="10" customHeight="1" x14ac:dyDescent="0.35">
      <c r="A98" s="14"/>
      <c r="B98" s="71"/>
      <c r="C98" s="65"/>
      <c r="D98" s="68"/>
      <c r="E98" s="16"/>
      <c r="F98" s="72"/>
      <c r="G98" s="55"/>
    </row>
    <row r="99" spans="1:9" ht="28" customHeight="1" x14ac:dyDescent="0.35">
      <c r="A99" s="14"/>
      <c r="B99" s="77" t="s">
        <v>212</v>
      </c>
      <c r="C99" s="16"/>
      <c r="D99" s="78" t="s">
        <v>216</v>
      </c>
      <c r="E99" s="16"/>
      <c r="F99" s="56"/>
      <c r="G99" s="55"/>
    </row>
    <row r="100" spans="1:9" ht="28" customHeight="1" x14ac:dyDescent="0.35">
      <c r="A100" s="14"/>
      <c r="B100" s="77" t="s">
        <v>213</v>
      </c>
      <c r="C100" s="16"/>
      <c r="D100" s="78" t="s">
        <v>217</v>
      </c>
      <c r="E100" s="16"/>
      <c r="F100" s="56"/>
      <c r="G100" s="55"/>
    </row>
    <row r="101" spans="1:9" ht="28" customHeight="1" x14ac:dyDescent="0.35">
      <c r="A101" s="14"/>
      <c r="B101" s="77" t="s">
        <v>214</v>
      </c>
      <c r="C101" s="16"/>
      <c r="D101" s="78" t="s">
        <v>218</v>
      </c>
      <c r="E101" s="16"/>
      <c r="F101" s="56"/>
      <c r="G101" s="55"/>
    </row>
    <row r="102" spans="1:9" ht="28" customHeight="1" x14ac:dyDescent="0.35">
      <c r="A102" s="14"/>
      <c r="B102" s="77" t="s">
        <v>215</v>
      </c>
      <c r="C102" s="16"/>
      <c r="D102" s="78" t="s">
        <v>219</v>
      </c>
      <c r="E102" s="16"/>
      <c r="F102" s="56"/>
      <c r="G102" s="55"/>
    </row>
    <row r="103" spans="1:9" ht="10" customHeight="1" x14ac:dyDescent="0.35">
      <c r="A103" s="14"/>
      <c r="B103" s="61"/>
      <c r="C103" s="16"/>
      <c r="D103" s="68"/>
      <c r="E103" s="16"/>
      <c r="F103" s="72"/>
      <c r="G103" s="55"/>
    </row>
    <row r="104" spans="1:9" ht="28" customHeight="1" x14ac:dyDescent="0.35">
      <c r="A104" s="14"/>
      <c r="B104" s="71" t="s">
        <v>220</v>
      </c>
      <c r="C104" s="65"/>
      <c r="D104" s="65" t="s">
        <v>221</v>
      </c>
      <c r="E104" s="16"/>
      <c r="F104" s="26" t="str">
        <f>IF(COUNTIF(F106:F110,"")&gt;0,"",IF(COUNTIF(F106:F110,"3")/COUNTIF($E106:$E110,"")&gt;=0.5,"3",IF(COUNTIF(F106:F110,"2")/COUNTIF($E106:$E110,"")&gt;0.5,"2",IF(COUNTIF(F106:F110,"1")/COUNTIF($E106:$E110,"")&gt;0.5,"1",IF(COUNTIF(F106:F110,"")/COUNTIF($E106:$E110,"")&gt;0.5,"","2")))))</f>
        <v/>
      </c>
      <c r="G104" s="55"/>
      <c r="I104" s="79" t="str">
        <f>F104</f>
        <v/>
      </c>
    </row>
    <row r="105" spans="1:9" ht="10" customHeight="1" x14ac:dyDescent="0.35">
      <c r="A105" s="14"/>
      <c r="B105" s="71"/>
      <c r="C105" s="65"/>
      <c r="D105" s="68"/>
      <c r="E105" s="16"/>
      <c r="F105" s="72"/>
      <c r="G105" s="55"/>
    </row>
    <row r="106" spans="1:9" ht="28" customHeight="1" x14ac:dyDescent="0.35">
      <c r="A106" s="14"/>
      <c r="B106" s="77" t="s">
        <v>222</v>
      </c>
      <c r="C106" s="16"/>
      <c r="D106" s="78" t="s">
        <v>227</v>
      </c>
      <c r="E106" s="16"/>
      <c r="F106" s="56"/>
      <c r="G106" s="55"/>
    </row>
    <row r="107" spans="1:9" ht="28" customHeight="1" x14ac:dyDescent="0.35">
      <c r="A107" s="14"/>
      <c r="B107" s="77" t="s">
        <v>223</v>
      </c>
      <c r="C107" s="16"/>
      <c r="D107" s="78" t="s">
        <v>228</v>
      </c>
      <c r="E107" s="16"/>
      <c r="F107" s="56"/>
      <c r="G107" s="55"/>
    </row>
    <row r="108" spans="1:9" ht="28" customHeight="1" x14ac:dyDescent="0.35">
      <c r="A108" s="14"/>
      <c r="B108" s="77" t="s">
        <v>224</v>
      </c>
      <c r="C108" s="16"/>
      <c r="D108" s="78" t="s">
        <v>229</v>
      </c>
      <c r="E108" s="16"/>
      <c r="F108" s="56"/>
      <c r="G108" s="55"/>
    </row>
    <row r="109" spans="1:9" ht="28" customHeight="1" x14ac:dyDescent="0.35">
      <c r="A109" s="14"/>
      <c r="B109" s="77" t="s">
        <v>225</v>
      </c>
      <c r="C109" s="16"/>
      <c r="D109" s="78" t="s">
        <v>230</v>
      </c>
      <c r="E109" s="16"/>
      <c r="F109" s="56"/>
      <c r="G109" s="55"/>
    </row>
    <row r="110" spans="1:9" ht="28" customHeight="1" x14ac:dyDescent="0.35">
      <c r="A110" s="14"/>
      <c r="B110" s="77" t="s">
        <v>226</v>
      </c>
      <c r="C110" s="16"/>
      <c r="D110" s="78" t="s">
        <v>231</v>
      </c>
      <c r="E110" s="16"/>
      <c r="F110" s="56"/>
      <c r="G110" s="55"/>
    </row>
    <row r="111" spans="1:9" ht="10" customHeight="1" x14ac:dyDescent="0.35">
      <c r="A111" s="14"/>
      <c r="B111" s="61"/>
      <c r="C111" s="16"/>
      <c r="D111" s="68"/>
      <c r="E111" s="16"/>
      <c r="F111" s="72"/>
      <c r="G111" s="55"/>
    </row>
    <row r="112" spans="1:9" ht="28" customHeight="1" x14ac:dyDescent="0.35">
      <c r="A112" s="14"/>
      <c r="B112" s="71" t="s">
        <v>232</v>
      </c>
      <c r="C112" s="65"/>
      <c r="D112" s="65" t="s">
        <v>398</v>
      </c>
      <c r="E112" s="16"/>
      <c r="F112" s="26" t="str">
        <f>IF(COUNTIF(F114:F118,"")&gt;0,"",IF(COUNTIF(F114:F118,"3")/COUNTIF($E114:$E118,"")&gt;=0.5,"3",IF(COUNTIF(F114:F118,"2")/COUNTIF($E114:$E118,"")&gt;0.5,"2",IF(COUNTIF(F114:F118,"1")/COUNTIF($E114:$E118,"")&gt;0.5,"1",IF(COUNTIF(F114:F118,"")/COUNTIF($E114:$E118,"")&gt;0.5,"","2")))))</f>
        <v/>
      </c>
      <c r="G112" s="55"/>
      <c r="I112" s="79" t="str">
        <f>F112</f>
        <v/>
      </c>
    </row>
    <row r="113" spans="1:9" ht="10" customHeight="1" x14ac:dyDescent="0.35">
      <c r="A113" s="14"/>
      <c r="B113" s="71"/>
      <c r="C113" s="65"/>
      <c r="D113" s="68"/>
      <c r="E113" s="16"/>
      <c r="F113" s="72"/>
      <c r="G113" s="55"/>
    </row>
    <row r="114" spans="1:9" ht="28" customHeight="1" x14ac:dyDescent="0.35">
      <c r="A114" s="14"/>
      <c r="B114" s="77" t="s">
        <v>233</v>
      </c>
      <c r="C114" s="16"/>
      <c r="D114" s="78" t="s">
        <v>238</v>
      </c>
      <c r="E114" s="16"/>
      <c r="F114" s="56"/>
      <c r="G114" s="55"/>
    </row>
    <row r="115" spans="1:9" ht="28" customHeight="1" x14ac:dyDescent="0.35">
      <c r="A115" s="14"/>
      <c r="B115" s="77" t="s">
        <v>234</v>
      </c>
      <c r="C115" s="16"/>
      <c r="D115" s="78" t="s">
        <v>239</v>
      </c>
      <c r="E115" s="16"/>
      <c r="F115" s="56"/>
      <c r="G115" s="55"/>
    </row>
    <row r="116" spans="1:9" ht="28" customHeight="1" x14ac:dyDescent="0.35">
      <c r="A116" s="14"/>
      <c r="B116" s="77" t="s">
        <v>235</v>
      </c>
      <c r="C116" s="16"/>
      <c r="D116" s="78" t="s">
        <v>240</v>
      </c>
      <c r="E116" s="16"/>
      <c r="F116" s="56"/>
      <c r="G116" s="55"/>
    </row>
    <row r="117" spans="1:9" ht="28" customHeight="1" x14ac:dyDescent="0.35">
      <c r="A117" s="14"/>
      <c r="B117" s="77" t="s">
        <v>236</v>
      </c>
      <c r="C117" s="16"/>
      <c r="D117" s="78" t="s">
        <v>241</v>
      </c>
      <c r="E117" s="16"/>
      <c r="F117" s="56"/>
      <c r="G117" s="55"/>
    </row>
    <row r="118" spans="1:9" ht="28" customHeight="1" x14ac:dyDescent="0.35">
      <c r="A118" s="14"/>
      <c r="B118" s="77" t="s">
        <v>237</v>
      </c>
      <c r="C118" s="16"/>
      <c r="D118" s="78" t="s">
        <v>242</v>
      </c>
      <c r="E118" s="16"/>
      <c r="F118" s="56"/>
      <c r="G118" s="55"/>
    </row>
    <row r="119" spans="1:9" ht="10" customHeight="1" x14ac:dyDescent="0.35">
      <c r="A119" s="14"/>
      <c r="B119" s="61"/>
      <c r="C119" s="16"/>
      <c r="D119" s="68"/>
      <c r="E119" s="16"/>
      <c r="F119" s="72"/>
      <c r="G119" s="55"/>
    </row>
    <row r="120" spans="1:9" ht="28" customHeight="1" x14ac:dyDescent="0.35">
      <c r="A120" s="14"/>
      <c r="B120" s="71" t="s">
        <v>243</v>
      </c>
      <c r="C120" s="65"/>
      <c r="D120" s="65" t="s">
        <v>244</v>
      </c>
      <c r="E120" s="16"/>
      <c r="F120" s="26" t="str">
        <f>IF(COUNTIF(F122:F126,"")&gt;0,"",IF(COUNTIF(F122:F126,"3")/COUNTIF($E122:$E126,"")&gt;=0.5,"3",IF(COUNTIF(F122:F126,"2")/COUNTIF($E122:$E126,"")&gt;0.5,"2",IF(COUNTIF(F122:F126,"1")/COUNTIF($E122:$E126,"")&gt;0.5,"1",IF(COUNTIF(F122:F126,"")/COUNTIF($E122:$E126,"")&gt;0.5,"","2")))))</f>
        <v/>
      </c>
      <c r="G120" s="55"/>
      <c r="I120" s="79" t="str">
        <f>F120</f>
        <v/>
      </c>
    </row>
    <row r="121" spans="1:9" ht="10" customHeight="1" x14ac:dyDescent="0.35">
      <c r="A121" s="14"/>
      <c r="B121" s="71"/>
      <c r="C121" s="65"/>
      <c r="D121" s="68"/>
      <c r="E121" s="16"/>
      <c r="F121" s="72"/>
      <c r="G121" s="55"/>
    </row>
    <row r="122" spans="1:9" ht="28" customHeight="1" x14ac:dyDescent="0.35">
      <c r="A122" s="14"/>
      <c r="B122" s="77" t="s">
        <v>245</v>
      </c>
      <c r="C122" s="16"/>
      <c r="D122" s="78" t="s">
        <v>250</v>
      </c>
      <c r="E122" s="16"/>
      <c r="F122" s="56"/>
      <c r="G122" s="55"/>
    </row>
    <row r="123" spans="1:9" ht="28" customHeight="1" x14ac:dyDescent="0.35">
      <c r="A123" s="14"/>
      <c r="B123" s="77" t="s">
        <v>246</v>
      </c>
      <c r="C123" s="16"/>
      <c r="D123" s="78" t="s">
        <v>251</v>
      </c>
      <c r="E123" s="16"/>
      <c r="F123" s="56"/>
      <c r="G123" s="55"/>
    </row>
    <row r="124" spans="1:9" ht="28" customHeight="1" x14ac:dyDescent="0.35">
      <c r="A124" s="14"/>
      <c r="B124" s="77" t="s">
        <v>247</v>
      </c>
      <c r="C124" s="16"/>
      <c r="D124" s="78" t="s">
        <v>252</v>
      </c>
      <c r="E124" s="16"/>
      <c r="F124" s="56"/>
      <c r="G124" s="55"/>
    </row>
    <row r="125" spans="1:9" ht="28" customHeight="1" x14ac:dyDescent="0.35">
      <c r="A125" s="14"/>
      <c r="B125" s="77" t="s">
        <v>248</v>
      </c>
      <c r="C125" s="16"/>
      <c r="D125" s="78" t="s">
        <v>253</v>
      </c>
      <c r="E125" s="16"/>
      <c r="F125" s="56"/>
      <c r="G125" s="55"/>
    </row>
    <row r="126" spans="1:9" ht="28" customHeight="1" x14ac:dyDescent="0.35">
      <c r="A126" s="14"/>
      <c r="B126" s="77" t="s">
        <v>249</v>
      </c>
      <c r="C126" s="16"/>
      <c r="D126" s="78" t="s">
        <v>254</v>
      </c>
      <c r="E126" s="16"/>
      <c r="F126" s="56"/>
      <c r="G126" s="55"/>
    </row>
    <row r="127" spans="1:9" ht="10" customHeight="1" x14ac:dyDescent="0.35">
      <c r="A127" s="14"/>
      <c r="B127" s="61"/>
      <c r="C127" s="16"/>
      <c r="D127" s="68"/>
      <c r="E127" s="16"/>
      <c r="F127" s="24"/>
      <c r="G127" s="55"/>
    </row>
    <row r="128" spans="1:9" ht="18" customHeight="1" x14ac:dyDescent="0.35">
      <c r="A128" s="14"/>
      <c r="B128" s="69" t="s">
        <v>255</v>
      </c>
      <c r="C128" s="25"/>
      <c r="D128" s="25" t="s">
        <v>256</v>
      </c>
      <c r="E128" s="16"/>
      <c r="F128" s="24"/>
      <c r="G128" s="55"/>
    </row>
    <row r="129" spans="1:9" ht="28" customHeight="1" x14ac:dyDescent="0.35">
      <c r="A129" s="14"/>
      <c r="B129" s="71" t="s">
        <v>257</v>
      </c>
      <c r="C129" s="65"/>
      <c r="D129" s="65" t="s">
        <v>263</v>
      </c>
      <c r="E129" s="16"/>
      <c r="F129" s="26" t="str">
        <f>IF(COUNTIF(F131:F135,"")&gt;0,"",IF(COUNTIF(F131:F135,"3")/COUNTIF($E131:$E135,"")&gt;=0.5,"3",IF(COUNTIF(F131:F135,"2")/COUNTIF($E131:$E135,"")&gt;0.5,"2",IF(COUNTIF(F131:F135,"1")/COUNTIF($E131:$E135,"")&gt;0.5,"1",IF(COUNTIF(F131:F135,"")/COUNTIF($E131:$E135,"")&gt;0.5,"","2")))))</f>
        <v/>
      </c>
      <c r="G129" s="55"/>
      <c r="I129" s="79" t="str">
        <f>F129</f>
        <v/>
      </c>
    </row>
    <row r="130" spans="1:9" ht="10" customHeight="1" x14ac:dyDescent="0.35">
      <c r="A130" s="14"/>
      <c r="B130" s="71"/>
      <c r="C130" s="65"/>
      <c r="D130" s="68"/>
      <c r="E130" s="16"/>
      <c r="F130" s="24"/>
      <c r="G130" s="55"/>
    </row>
    <row r="131" spans="1:9" ht="28" customHeight="1" x14ac:dyDescent="0.35">
      <c r="A131" s="14"/>
      <c r="B131" s="77" t="s">
        <v>258</v>
      </c>
      <c r="C131" s="16"/>
      <c r="D131" s="78" t="s">
        <v>264</v>
      </c>
      <c r="E131" s="16"/>
      <c r="F131" s="56"/>
      <c r="G131" s="55"/>
    </row>
    <row r="132" spans="1:9" ht="28" customHeight="1" x14ac:dyDescent="0.35">
      <c r="A132" s="14"/>
      <c r="B132" s="77" t="s">
        <v>259</v>
      </c>
      <c r="C132" s="16"/>
      <c r="D132" s="78" t="s">
        <v>265</v>
      </c>
      <c r="E132" s="16"/>
      <c r="F132" s="56"/>
      <c r="G132" s="55"/>
    </row>
    <row r="133" spans="1:9" ht="28" customHeight="1" x14ac:dyDescent="0.35">
      <c r="A133" s="14"/>
      <c r="B133" s="77" t="s">
        <v>260</v>
      </c>
      <c r="C133" s="16"/>
      <c r="D133" s="78" t="s">
        <v>266</v>
      </c>
      <c r="E133" s="16"/>
      <c r="F133" s="56"/>
      <c r="G133" s="55"/>
    </row>
    <row r="134" spans="1:9" ht="28" customHeight="1" x14ac:dyDescent="0.35">
      <c r="A134" s="14"/>
      <c r="B134" s="77" t="s">
        <v>261</v>
      </c>
      <c r="C134" s="16"/>
      <c r="D134" s="78" t="s">
        <v>267</v>
      </c>
      <c r="E134" s="16"/>
      <c r="F134" s="56"/>
      <c r="G134" s="55"/>
    </row>
    <row r="135" spans="1:9" ht="28" customHeight="1" x14ac:dyDescent="0.35">
      <c r="A135" s="14"/>
      <c r="B135" s="77" t="s">
        <v>262</v>
      </c>
      <c r="C135" s="16"/>
      <c r="D135" s="78" t="s">
        <v>416</v>
      </c>
      <c r="E135" s="16"/>
      <c r="F135" s="56"/>
      <c r="G135" s="55"/>
    </row>
    <row r="136" spans="1:9" ht="10" customHeight="1" x14ac:dyDescent="0.35">
      <c r="A136" s="14"/>
      <c r="B136" s="61"/>
      <c r="C136" s="16"/>
      <c r="D136" s="68"/>
      <c r="E136" s="16"/>
      <c r="F136" s="24"/>
      <c r="G136" s="55"/>
    </row>
    <row r="137" spans="1:9" ht="28" customHeight="1" x14ac:dyDescent="0.35">
      <c r="A137" s="14"/>
      <c r="B137" s="71" t="s">
        <v>268</v>
      </c>
      <c r="C137" s="65"/>
      <c r="D137" s="65" t="s">
        <v>269</v>
      </c>
      <c r="E137" s="16"/>
      <c r="F137" s="26" t="str">
        <f>IF(COUNTIF(F139:F141,"")&gt;0,"",IF(COUNTIF(F139:F141,"3")/COUNTIF($E139:$E141,"")&gt;=0.5,"3",IF(COUNTIF(F139:F141,"2")/COUNTIF($E139:$E141,"")&gt;0.5,"2",IF(COUNTIF(F139:F141,"1")/COUNTIF($E139:$E141,"")&gt;0.5,"1",IF(COUNTIF(F139:F141,"")/COUNTIF($E139:$E141,"")&gt;0.5,"","2")))))</f>
        <v/>
      </c>
      <c r="G137" s="55"/>
      <c r="I137" s="79" t="str">
        <f>F137</f>
        <v/>
      </c>
    </row>
    <row r="138" spans="1:9" ht="10" customHeight="1" x14ac:dyDescent="0.35">
      <c r="A138" s="14"/>
      <c r="B138" s="71"/>
      <c r="C138" s="65"/>
      <c r="D138" s="68"/>
      <c r="E138" s="16"/>
      <c r="F138" s="24"/>
      <c r="G138" s="55"/>
    </row>
    <row r="139" spans="1:9" ht="28" customHeight="1" x14ac:dyDescent="0.35">
      <c r="A139" s="14"/>
      <c r="B139" s="77" t="s">
        <v>270</v>
      </c>
      <c r="C139" s="16"/>
      <c r="D139" s="78" t="s">
        <v>273</v>
      </c>
      <c r="E139" s="16"/>
      <c r="F139" s="56"/>
      <c r="G139" s="55"/>
    </row>
    <row r="140" spans="1:9" ht="28" customHeight="1" x14ac:dyDescent="0.35">
      <c r="A140" s="14"/>
      <c r="B140" s="77" t="s">
        <v>271</v>
      </c>
      <c r="C140" s="16"/>
      <c r="D140" s="78" t="s">
        <v>274</v>
      </c>
      <c r="E140" s="16"/>
      <c r="F140" s="56"/>
      <c r="G140" s="55"/>
    </row>
    <row r="141" spans="1:9" ht="28" customHeight="1" x14ac:dyDescent="0.35">
      <c r="A141" s="14"/>
      <c r="B141" s="77" t="s">
        <v>272</v>
      </c>
      <c r="C141" s="16"/>
      <c r="D141" s="78" t="s">
        <v>275</v>
      </c>
      <c r="E141" s="16"/>
      <c r="F141" s="56"/>
      <c r="G141" s="55"/>
    </row>
    <row r="142" spans="1:9" ht="10" customHeight="1" x14ac:dyDescent="0.35">
      <c r="A142" s="14"/>
      <c r="B142" s="61"/>
      <c r="C142" s="16"/>
      <c r="D142" s="68"/>
      <c r="E142" s="16"/>
      <c r="F142" s="24"/>
      <c r="G142" s="55"/>
    </row>
    <row r="143" spans="1:9" ht="28" customHeight="1" x14ac:dyDescent="0.35">
      <c r="A143" s="14"/>
      <c r="B143" s="71" t="s">
        <v>276</v>
      </c>
      <c r="C143" s="65"/>
      <c r="D143" s="65" t="s">
        <v>277</v>
      </c>
      <c r="E143" s="16"/>
      <c r="F143" s="26" t="str">
        <f>IF(COUNTIF(F145:F148,"")&gt;0,"",IF(COUNTIF(F145:F148,"3")/COUNTIF($E145:$E148,"")&gt;=0.5,"3",IF(COUNTIF(F145:F148,"2")/COUNTIF($E145:$E148,"")&gt;0.5,"2",IF(COUNTIF(F145:F148,"1")/COUNTIF($E145:$E148,"")&gt;0.5,"1",IF(COUNTIF(F145:F148,"")/COUNTIF($E145:$E148,"")&gt;0.5,"","2")))))</f>
        <v/>
      </c>
      <c r="G143" s="55"/>
      <c r="I143" s="79" t="str">
        <f>F143</f>
        <v/>
      </c>
    </row>
    <row r="144" spans="1:9" ht="10" customHeight="1" x14ac:dyDescent="0.35">
      <c r="A144" s="14"/>
      <c r="B144" s="71"/>
      <c r="C144" s="65"/>
      <c r="D144" s="68"/>
      <c r="E144" s="16"/>
      <c r="F144" s="24"/>
      <c r="G144" s="55"/>
    </row>
    <row r="145" spans="1:9" ht="28" customHeight="1" x14ac:dyDescent="0.35">
      <c r="A145" s="14"/>
      <c r="B145" s="77" t="s">
        <v>278</v>
      </c>
      <c r="C145" s="16"/>
      <c r="D145" s="78" t="s">
        <v>282</v>
      </c>
      <c r="E145" s="16"/>
      <c r="F145" s="56"/>
      <c r="G145" s="55"/>
    </row>
    <row r="146" spans="1:9" ht="28" customHeight="1" x14ac:dyDescent="0.35">
      <c r="A146" s="14"/>
      <c r="B146" s="77" t="s">
        <v>279</v>
      </c>
      <c r="C146" s="16"/>
      <c r="D146" s="78" t="s">
        <v>283</v>
      </c>
      <c r="E146" s="16"/>
      <c r="F146" s="56"/>
      <c r="G146" s="55"/>
    </row>
    <row r="147" spans="1:9" ht="28" customHeight="1" x14ac:dyDescent="0.35">
      <c r="A147" s="14"/>
      <c r="B147" s="77" t="s">
        <v>280</v>
      </c>
      <c r="C147" s="16"/>
      <c r="D147" s="78" t="s">
        <v>284</v>
      </c>
      <c r="E147" s="16"/>
      <c r="F147" s="56"/>
      <c r="G147" s="55"/>
    </row>
    <row r="148" spans="1:9" ht="28" customHeight="1" x14ac:dyDescent="0.35">
      <c r="A148" s="14"/>
      <c r="B148" s="77" t="s">
        <v>281</v>
      </c>
      <c r="C148" s="16"/>
      <c r="D148" s="78" t="s">
        <v>285</v>
      </c>
      <c r="E148" s="16"/>
      <c r="F148" s="56"/>
      <c r="G148" s="55"/>
    </row>
    <row r="149" spans="1:9" ht="10" customHeight="1" x14ac:dyDescent="0.35">
      <c r="A149" s="14"/>
      <c r="B149" s="61"/>
      <c r="C149" s="16"/>
      <c r="D149" s="68"/>
      <c r="E149" s="16"/>
      <c r="F149" s="24"/>
      <c r="G149" s="55"/>
    </row>
    <row r="150" spans="1:9" ht="28" customHeight="1" x14ac:dyDescent="0.35">
      <c r="A150" s="14"/>
      <c r="B150" s="71" t="s">
        <v>286</v>
      </c>
      <c r="C150" s="65"/>
      <c r="D150" s="65" t="s">
        <v>287</v>
      </c>
      <c r="E150" s="16"/>
      <c r="F150" s="26" t="str">
        <f>IF(COUNTIF(F152:F156,"")&gt;0,"",IF(COUNTIF(F152:F156,"3")/COUNTIF($E152:$E156,"")&gt;=0.5,"3",IF(COUNTIF(F152:F156,"2")/COUNTIF($E152:$E156,"")&gt;0.5,"2",IF(COUNTIF(F152:F156,"1")/COUNTIF($E152:$E156,"")&gt;0.5,"1",IF(COUNTIF(F152:F156,"")/COUNTIF($E152:$E156,"")&gt;0.5,"","2")))))</f>
        <v/>
      </c>
      <c r="G150" s="55"/>
      <c r="I150" s="79" t="str">
        <f>F150</f>
        <v/>
      </c>
    </row>
    <row r="151" spans="1:9" ht="10" customHeight="1" x14ac:dyDescent="0.35">
      <c r="A151" s="14"/>
      <c r="B151" s="71"/>
      <c r="C151" s="65"/>
      <c r="D151" s="68"/>
      <c r="E151" s="16"/>
      <c r="F151" s="24"/>
      <c r="G151" s="55"/>
    </row>
    <row r="152" spans="1:9" ht="28" customHeight="1" x14ac:dyDescent="0.35">
      <c r="A152" s="14"/>
      <c r="B152" s="77" t="s">
        <v>288</v>
      </c>
      <c r="C152" s="16"/>
      <c r="D152" s="78" t="s">
        <v>293</v>
      </c>
      <c r="E152" s="16"/>
      <c r="F152" s="56"/>
      <c r="G152" s="55"/>
    </row>
    <row r="153" spans="1:9" ht="28" customHeight="1" x14ac:dyDescent="0.35">
      <c r="A153" s="14"/>
      <c r="B153" s="77" t="s">
        <v>289</v>
      </c>
      <c r="C153" s="16"/>
      <c r="D153" s="78" t="s">
        <v>294</v>
      </c>
      <c r="E153" s="16"/>
      <c r="F153" s="56"/>
      <c r="G153" s="55"/>
    </row>
    <row r="154" spans="1:9" ht="28" customHeight="1" x14ac:dyDescent="0.35">
      <c r="A154" s="14"/>
      <c r="B154" s="77" t="s">
        <v>290</v>
      </c>
      <c r="C154" s="16"/>
      <c r="D154" s="86" t="s">
        <v>417</v>
      </c>
      <c r="E154" s="16"/>
      <c r="F154" s="56"/>
      <c r="G154" s="55"/>
    </row>
    <row r="155" spans="1:9" ht="28" customHeight="1" x14ac:dyDescent="0.35">
      <c r="A155" s="14"/>
      <c r="B155" s="77" t="s">
        <v>291</v>
      </c>
      <c r="C155" s="16"/>
      <c r="D155" s="78" t="s">
        <v>295</v>
      </c>
      <c r="E155" s="16"/>
      <c r="F155" s="56"/>
      <c r="G155" s="55"/>
    </row>
    <row r="156" spans="1:9" ht="28" customHeight="1" x14ac:dyDescent="0.35">
      <c r="A156" s="14"/>
      <c r="B156" s="77" t="s">
        <v>292</v>
      </c>
      <c r="C156" s="16"/>
      <c r="D156" s="78" t="s">
        <v>296</v>
      </c>
      <c r="E156" s="16"/>
      <c r="F156" s="56"/>
      <c r="G156" s="55"/>
    </row>
    <row r="157" spans="1:9" ht="10" customHeight="1" x14ac:dyDescent="0.35">
      <c r="A157" s="14"/>
      <c r="B157" s="61"/>
      <c r="C157" s="16"/>
      <c r="D157" s="68"/>
      <c r="E157" s="16"/>
      <c r="F157" s="24"/>
      <c r="G157" s="55"/>
    </row>
    <row r="158" spans="1:9" ht="28" customHeight="1" x14ac:dyDescent="0.35">
      <c r="A158" s="14"/>
      <c r="B158" s="71" t="s">
        <v>297</v>
      </c>
      <c r="C158" s="65"/>
      <c r="D158" s="65" t="s">
        <v>302</v>
      </c>
      <c r="E158" s="16"/>
      <c r="F158" s="26" t="str">
        <f>IF(COUNTIF(F160:F163,"")&gt;0,"",IF(COUNTIF(F160:F163,"3")/COUNTIF($E160:$E163,"")&gt;=0.5,"3",IF(COUNTIF(F160:F163,"2")/COUNTIF($E160:$E163,"")&gt;0.5,"2",IF(COUNTIF(F160:F163,"1")/COUNTIF($E160:$E163,"")&gt;0.5,"1",IF(COUNTIF(F160:F163,"")/COUNTIF($E160:$E163,"")&gt;0.5,"","2")))))</f>
        <v/>
      </c>
      <c r="G158" s="55"/>
      <c r="I158" s="79" t="str">
        <f>F158</f>
        <v/>
      </c>
    </row>
    <row r="159" spans="1:9" ht="10" customHeight="1" x14ac:dyDescent="0.35">
      <c r="A159" s="14"/>
      <c r="B159" s="71"/>
      <c r="C159" s="65"/>
      <c r="D159" s="68"/>
      <c r="E159" s="16"/>
      <c r="F159" s="24"/>
      <c r="G159" s="55"/>
    </row>
    <row r="160" spans="1:9" ht="28" customHeight="1" x14ac:dyDescent="0.35">
      <c r="A160" s="14"/>
      <c r="B160" s="77" t="s">
        <v>298</v>
      </c>
      <c r="C160" s="16"/>
      <c r="D160" s="78" t="s">
        <v>303</v>
      </c>
      <c r="E160" s="16"/>
      <c r="F160" s="56"/>
      <c r="G160" s="55"/>
    </row>
    <row r="161" spans="1:9" ht="28" customHeight="1" x14ac:dyDescent="0.35">
      <c r="A161" s="14"/>
      <c r="B161" s="77" t="s">
        <v>299</v>
      </c>
      <c r="C161" s="16"/>
      <c r="D161" s="78" t="s">
        <v>304</v>
      </c>
      <c r="E161" s="16"/>
      <c r="F161" s="56"/>
      <c r="G161" s="55"/>
    </row>
    <row r="162" spans="1:9" ht="28" customHeight="1" x14ac:dyDescent="0.35">
      <c r="A162" s="14"/>
      <c r="B162" s="77" t="s">
        <v>300</v>
      </c>
      <c r="C162" s="16"/>
      <c r="D162" s="78" t="s">
        <v>305</v>
      </c>
      <c r="E162" s="16"/>
      <c r="F162" s="56"/>
      <c r="G162" s="55"/>
    </row>
    <row r="163" spans="1:9" ht="28" customHeight="1" x14ac:dyDescent="0.35">
      <c r="A163" s="14"/>
      <c r="B163" s="77" t="s">
        <v>301</v>
      </c>
      <c r="C163" s="16"/>
      <c r="D163" s="78" t="s">
        <v>306</v>
      </c>
      <c r="E163" s="16"/>
      <c r="F163" s="56"/>
      <c r="G163" s="55"/>
    </row>
    <row r="164" spans="1:9" ht="10" customHeight="1" x14ac:dyDescent="0.35">
      <c r="A164" s="14"/>
      <c r="B164" s="61"/>
      <c r="C164" s="16"/>
      <c r="D164" s="68"/>
      <c r="E164" s="16"/>
      <c r="F164" s="24"/>
      <c r="G164" s="55"/>
    </row>
    <row r="165" spans="1:9" ht="28" customHeight="1" x14ac:dyDescent="0.35">
      <c r="A165" s="14"/>
      <c r="B165" s="71" t="s">
        <v>307</v>
      </c>
      <c r="C165" s="65"/>
      <c r="D165" s="65" t="s">
        <v>308</v>
      </c>
      <c r="E165" s="16"/>
      <c r="F165" s="26" t="str">
        <f>IF(COUNTIF(F167:F171,"")&gt;0,"",IF(COUNTIF(F167:F171,"3")/COUNTIF($E167:$E171,"")&gt;=0.5,"3",IF(COUNTIF(F167:F171,"2")/COUNTIF($E167:$E171,"")&gt;0.5,"2",IF(COUNTIF(F167:F171,"1")/COUNTIF($E167:$E171,"")&gt;0.5,"1",IF(COUNTIF(F167:F171,"")/COUNTIF($E167:$E171,"")&gt;0.5,"","2")))))</f>
        <v/>
      </c>
      <c r="G165" s="55"/>
      <c r="I165" s="79" t="str">
        <f>F165</f>
        <v/>
      </c>
    </row>
    <row r="166" spans="1:9" ht="10" customHeight="1" x14ac:dyDescent="0.35">
      <c r="A166" s="14"/>
      <c r="B166" s="71"/>
      <c r="C166" s="65"/>
      <c r="D166" s="68"/>
      <c r="E166" s="16"/>
      <c r="F166" s="24"/>
      <c r="G166" s="55"/>
    </row>
    <row r="167" spans="1:9" ht="28" customHeight="1" x14ac:dyDescent="0.35">
      <c r="A167" s="14"/>
      <c r="B167" s="77" t="s">
        <v>309</v>
      </c>
      <c r="C167" s="16"/>
      <c r="D167" s="78" t="s">
        <v>314</v>
      </c>
      <c r="E167" s="16"/>
      <c r="F167" s="56"/>
      <c r="G167" s="55"/>
    </row>
    <row r="168" spans="1:9" ht="28" customHeight="1" x14ac:dyDescent="0.35">
      <c r="A168" s="14"/>
      <c r="B168" s="77" t="s">
        <v>310</v>
      </c>
      <c r="C168" s="16"/>
      <c r="D168" s="78" t="s">
        <v>315</v>
      </c>
      <c r="E168" s="16"/>
      <c r="F168" s="56"/>
      <c r="G168" s="55"/>
    </row>
    <row r="169" spans="1:9" ht="28" customHeight="1" x14ac:dyDescent="0.35">
      <c r="A169" s="14"/>
      <c r="B169" s="77" t="s">
        <v>311</v>
      </c>
      <c r="C169" s="16"/>
      <c r="D169" s="78" t="s">
        <v>316</v>
      </c>
      <c r="E169" s="16"/>
      <c r="F169" s="56"/>
      <c r="G169" s="55"/>
    </row>
    <row r="170" spans="1:9" ht="28" customHeight="1" x14ac:dyDescent="0.35">
      <c r="A170" s="14"/>
      <c r="B170" s="77" t="s">
        <v>312</v>
      </c>
      <c r="C170" s="16"/>
      <c r="D170" s="78" t="s">
        <v>317</v>
      </c>
      <c r="E170" s="16"/>
      <c r="F170" s="56"/>
      <c r="G170" s="55"/>
    </row>
    <row r="171" spans="1:9" ht="28" customHeight="1" x14ac:dyDescent="0.35">
      <c r="A171" s="14"/>
      <c r="B171" s="77" t="s">
        <v>313</v>
      </c>
      <c r="C171" s="16"/>
      <c r="D171" s="78" t="s">
        <v>318</v>
      </c>
      <c r="E171" s="16"/>
      <c r="F171" s="56"/>
      <c r="G171" s="55"/>
    </row>
    <row r="172" spans="1:9" ht="10" customHeight="1" x14ac:dyDescent="0.35">
      <c r="A172" s="14"/>
      <c r="B172" s="61"/>
      <c r="C172" s="16"/>
      <c r="D172" s="68"/>
      <c r="E172" s="16"/>
      <c r="F172" s="24"/>
      <c r="G172" s="55"/>
    </row>
    <row r="173" spans="1:9" ht="28" customHeight="1" x14ac:dyDescent="0.35">
      <c r="A173" s="14"/>
      <c r="B173" s="71" t="s">
        <v>319</v>
      </c>
      <c r="C173" s="65"/>
      <c r="D173" s="65" t="s">
        <v>320</v>
      </c>
      <c r="E173" s="16"/>
      <c r="F173" s="26" t="str">
        <f>IF(COUNTIF(F175:F179,"")&gt;0,"",IF(COUNTIF(F175:F179,"3")/COUNTIF($E175:$E179,"")&gt;=0.5,"3",IF(COUNTIF(F175:F179,"2")/COUNTIF($E175:$E179,"")&gt;0.5,"2",IF(COUNTIF(F175:F179,"1")/COUNTIF($E175:$E179,"")&gt;0.5,"1",IF(COUNTIF(F175:F179,"")/COUNTIF($E175:$E179,"")&gt;0.5,"","2")))))</f>
        <v/>
      </c>
      <c r="G173" s="55"/>
      <c r="I173" s="79" t="str">
        <f>F173</f>
        <v/>
      </c>
    </row>
    <row r="174" spans="1:9" ht="10" customHeight="1" x14ac:dyDescent="0.35">
      <c r="A174" s="14"/>
      <c r="B174" s="71"/>
      <c r="C174" s="65"/>
      <c r="D174" s="68"/>
      <c r="E174" s="16"/>
      <c r="F174" s="24"/>
      <c r="G174" s="55"/>
    </row>
    <row r="175" spans="1:9" ht="28" customHeight="1" x14ac:dyDescent="0.35">
      <c r="A175" s="14"/>
      <c r="B175" s="77" t="s">
        <v>321</v>
      </c>
      <c r="C175" s="16"/>
      <c r="D175" s="78" t="s">
        <v>326</v>
      </c>
      <c r="E175" s="16"/>
      <c r="F175" s="56"/>
      <c r="G175" s="55"/>
    </row>
    <row r="176" spans="1:9" ht="28" customHeight="1" x14ac:dyDescent="0.35">
      <c r="A176" s="14"/>
      <c r="B176" s="77" t="s">
        <v>322</v>
      </c>
      <c r="C176" s="16"/>
      <c r="D176" s="78" t="s">
        <v>327</v>
      </c>
      <c r="E176" s="16"/>
      <c r="F176" s="56"/>
      <c r="G176" s="55"/>
    </row>
    <row r="177" spans="1:9" ht="28" customHeight="1" x14ac:dyDescent="0.35">
      <c r="A177" s="14"/>
      <c r="B177" s="77" t="s">
        <v>323</v>
      </c>
      <c r="C177" s="16"/>
      <c r="D177" s="78" t="s">
        <v>328</v>
      </c>
      <c r="E177" s="16"/>
      <c r="F177" s="56"/>
      <c r="G177" s="55"/>
    </row>
    <row r="178" spans="1:9" ht="28" customHeight="1" x14ac:dyDescent="0.35">
      <c r="A178" s="14"/>
      <c r="B178" s="77" t="s">
        <v>324</v>
      </c>
      <c r="C178" s="16"/>
      <c r="D178" s="78" t="s">
        <v>329</v>
      </c>
      <c r="E178" s="16"/>
      <c r="F178" s="56"/>
      <c r="G178" s="55"/>
    </row>
    <row r="179" spans="1:9" ht="28" customHeight="1" x14ac:dyDescent="0.35">
      <c r="A179" s="14"/>
      <c r="B179" s="77" t="s">
        <v>325</v>
      </c>
      <c r="C179" s="16"/>
      <c r="D179" s="78" t="s">
        <v>330</v>
      </c>
      <c r="E179" s="16"/>
      <c r="F179" s="56"/>
      <c r="G179" s="55"/>
    </row>
    <row r="180" spans="1:9" ht="10" customHeight="1" x14ac:dyDescent="0.35">
      <c r="A180" s="14"/>
      <c r="B180" s="61"/>
      <c r="C180" s="16"/>
      <c r="D180" s="68"/>
      <c r="E180" s="16"/>
      <c r="F180" s="24"/>
      <c r="G180" s="55"/>
    </row>
    <row r="181" spans="1:9" ht="28" customHeight="1" x14ac:dyDescent="0.35">
      <c r="A181" s="14"/>
      <c r="B181" s="71" t="s">
        <v>331</v>
      </c>
      <c r="C181" s="65"/>
      <c r="D181" s="65" t="s">
        <v>332</v>
      </c>
      <c r="E181" s="16"/>
      <c r="F181" s="26" t="str">
        <f>IF(COUNTIF(F183:F187,"")&gt;0,"",IF(COUNTIF(F183:F187,"3")/COUNTIF($E183:$E187,"")&gt;=0.5,"3",IF(COUNTIF(F183:F187,"2")/COUNTIF($E183:$E187,"")&gt;0.5,"2",IF(COUNTIF(F183:F187,"1")/COUNTIF($E183:$E187,"")&gt;0.5,"1",IF(COUNTIF(F183:F187,"")/COUNTIF($E183:$E187,"")&gt;0.5,"","2")))))</f>
        <v/>
      </c>
      <c r="G181" s="55"/>
      <c r="I181" s="79" t="str">
        <f>F181</f>
        <v/>
      </c>
    </row>
    <row r="182" spans="1:9" ht="10" customHeight="1" x14ac:dyDescent="0.35">
      <c r="A182" s="14"/>
      <c r="B182" s="71"/>
      <c r="C182" s="65"/>
      <c r="D182" s="68"/>
      <c r="E182" s="16"/>
      <c r="F182" s="24"/>
      <c r="G182" s="55"/>
    </row>
    <row r="183" spans="1:9" ht="28" customHeight="1" x14ac:dyDescent="0.35">
      <c r="A183" s="14"/>
      <c r="B183" s="77" t="s">
        <v>333</v>
      </c>
      <c r="C183" s="16"/>
      <c r="D183" s="78" t="s">
        <v>338</v>
      </c>
      <c r="E183" s="16"/>
      <c r="F183" s="56"/>
      <c r="G183" s="55"/>
    </row>
    <row r="184" spans="1:9" ht="28" customHeight="1" x14ac:dyDescent="0.35">
      <c r="A184" s="14"/>
      <c r="B184" s="77" t="s">
        <v>334</v>
      </c>
      <c r="C184" s="16"/>
      <c r="D184" s="78" t="s">
        <v>339</v>
      </c>
      <c r="E184" s="16"/>
      <c r="F184" s="56"/>
      <c r="G184" s="55"/>
    </row>
    <row r="185" spans="1:9" ht="28" customHeight="1" x14ac:dyDescent="0.35">
      <c r="A185" s="14"/>
      <c r="B185" s="77" t="s">
        <v>335</v>
      </c>
      <c r="C185" s="16"/>
      <c r="D185" s="78" t="s">
        <v>412</v>
      </c>
      <c r="E185" s="16"/>
      <c r="F185" s="56"/>
      <c r="G185" s="55"/>
    </row>
    <row r="186" spans="1:9" ht="28" customHeight="1" x14ac:dyDescent="0.35">
      <c r="A186" s="14"/>
      <c r="B186" s="77" t="s">
        <v>336</v>
      </c>
      <c r="C186" s="16"/>
      <c r="D186" s="78" t="s">
        <v>340</v>
      </c>
      <c r="E186" s="16"/>
      <c r="F186" s="56"/>
      <c r="G186" s="55"/>
    </row>
    <row r="187" spans="1:9" ht="28" customHeight="1" x14ac:dyDescent="0.35">
      <c r="A187" s="14"/>
      <c r="B187" s="77" t="s">
        <v>337</v>
      </c>
      <c r="C187" s="16"/>
      <c r="D187" s="78" t="s">
        <v>341</v>
      </c>
      <c r="E187" s="16"/>
      <c r="F187" s="56"/>
      <c r="G187" s="55"/>
    </row>
    <row r="188" spans="1:9" ht="10" customHeight="1" x14ac:dyDescent="0.35">
      <c r="A188" s="14"/>
      <c r="B188" s="61"/>
      <c r="C188" s="16"/>
      <c r="D188" s="68"/>
      <c r="E188" s="16"/>
      <c r="F188" s="24"/>
      <c r="G188" s="55"/>
    </row>
    <row r="189" spans="1:9" ht="28" customHeight="1" x14ac:dyDescent="0.35">
      <c r="A189" s="14"/>
      <c r="B189" s="71" t="s">
        <v>342</v>
      </c>
      <c r="C189" s="65"/>
      <c r="D189" s="65" t="s">
        <v>343</v>
      </c>
      <c r="E189" s="16"/>
      <c r="F189" s="26" t="str">
        <f>IF(COUNTIF(F191:F194,"")&gt;0,"",IF(COUNTIF(F191:F194,"3")/COUNTIF($E191:$E194,"")&gt;=0.5,"3",IF(COUNTIF(F191:F194,"2")/COUNTIF($E191:$E194,"")&gt;0.5,"2",IF(COUNTIF(F191:F194,"1")/COUNTIF($E191:$E194,"")&gt;0.5,"1",IF(COUNTIF(F191:F194,"")/COUNTIF($E191:$E194,"")&gt;0.5,"","2")))))</f>
        <v/>
      </c>
      <c r="G189" s="55"/>
      <c r="I189" s="79" t="str">
        <f>F189</f>
        <v/>
      </c>
    </row>
    <row r="190" spans="1:9" ht="10" customHeight="1" x14ac:dyDescent="0.35">
      <c r="A190" s="14"/>
      <c r="B190" s="71"/>
      <c r="C190" s="65"/>
      <c r="D190" s="68"/>
      <c r="E190" s="16"/>
      <c r="F190" s="24"/>
      <c r="G190" s="55"/>
    </row>
    <row r="191" spans="1:9" ht="28" customHeight="1" x14ac:dyDescent="0.35">
      <c r="A191" s="14"/>
      <c r="B191" s="77" t="s">
        <v>344</v>
      </c>
      <c r="C191" s="16"/>
      <c r="D191" s="78" t="s">
        <v>348</v>
      </c>
      <c r="E191" s="16"/>
      <c r="F191" s="56"/>
      <c r="G191" s="55"/>
    </row>
    <row r="192" spans="1:9" ht="28" customHeight="1" x14ac:dyDescent="0.35">
      <c r="A192" s="14"/>
      <c r="B192" s="77" t="s">
        <v>345</v>
      </c>
      <c r="C192" s="16"/>
      <c r="D192" s="78" t="s">
        <v>349</v>
      </c>
      <c r="E192" s="16"/>
      <c r="F192" s="56"/>
      <c r="G192" s="55"/>
    </row>
    <row r="193" spans="1:9" ht="28" customHeight="1" x14ac:dyDescent="0.35">
      <c r="A193" s="14"/>
      <c r="B193" s="77" t="s">
        <v>346</v>
      </c>
      <c r="C193" s="16"/>
      <c r="D193" s="78" t="s">
        <v>350</v>
      </c>
      <c r="E193" s="16"/>
      <c r="F193" s="56"/>
      <c r="G193" s="55"/>
    </row>
    <row r="194" spans="1:9" ht="28" customHeight="1" x14ac:dyDescent="0.35">
      <c r="A194" s="14"/>
      <c r="B194" s="77" t="s">
        <v>347</v>
      </c>
      <c r="C194" s="16"/>
      <c r="D194" s="78" t="s">
        <v>351</v>
      </c>
      <c r="E194" s="16"/>
      <c r="F194" s="56"/>
      <c r="G194" s="55"/>
    </row>
    <row r="195" spans="1:9" ht="10" customHeight="1" x14ac:dyDescent="0.35">
      <c r="A195" s="14"/>
      <c r="B195" s="61"/>
      <c r="C195" s="16"/>
      <c r="D195" s="68"/>
      <c r="E195" s="16"/>
      <c r="F195" s="24"/>
      <c r="G195" s="55"/>
    </row>
    <row r="196" spans="1:9" ht="28" customHeight="1" x14ac:dyDescent="0.35">
      <c r="A196" s="14"/>
      <c r="B196" s="71" t="s">
        <v>352</v>
      </c>
      <c r="C196" s="65"/>
      <c r="D196" s="65" t="s">
        <v>353</v>
      </c>
      <c r="E196" s="16"/>
      <c r="F196" s="26" t="str">
        <f>IF(COUNTIF(F198:F203,"")&gt;0,"",IF(COUNTIF(F198:F203,"3")/COUNTIF($E198:$E203,"")&gt;=0.5,"3",IF(COUNTIF(F198:F203,"2")/COUNTIF($E198:$E203,"")&gt;0.5,"2",IF(COUNTIF(F198:F203,"1")/COUNTIF($E198:$E203,"")&gt;0.5,"1",IF(COUNTIF(F198:F203,"")/COUNTIF($E198:$E203,"")&gt;0.5,"","2")))))</f>
        <v/>
      </c>
      <c r="G196" s="55"/>
      <c r="I196" s="79" t="str">
        <f>F196</f>
        <v/>
      </c>
    </row>
    <row r="197" spans="1:9" ht="10" customHeight="1" x14ac:dyDescent="0.35">
      <c r="A197" s="14"/>
      <c r="B197" s="71"/>
      <c r="C197" s="65"/>
      <c r="D197" s="68"/>
      <c r="E197" s="16"/>
      <c r="F197" s="24"/>
      <c r="G197" s="55"/>
    </row>
    <row r="198" spans="1:9" ht="28" customHeight="1" x14ac:dyDescent="0.35">
      <c r="A198" s="14"/>
      <c r="B198" s="77" t="s">
        <v>354</v>
      </c>
      <c r="C198" s="16"/>
      <c r="D198" s="78" t="s">
        <v>366</v>
      </c>
      <c r="E198" s="16"/>
      <c r="F198" s="56"/>
      <c r="G198" s="55"/>
    </row>
    <row r="199" spans="1:9" ht="28" customHeight="1" x14ac:dyDescent="0.35">
      <c r="A199" s="14"/>
      <c r="B199" s="77" t="s">
        <v>357</v>
      </c>
      <c r="C199" s="16"/>
      <c r="D199" s="78" t="s">
        <v>367</v>
      </c>
      <c r="E199" s="16"/>
      <c r="F199" s="56"/>
      <c r="G199" s="55"/>
    </row>
    <row r="200" spans="1:9" ht="28" customHeight="1" x14ac:dyDescent="0.35">
      <c r="A200" s="14"/>
      <c r="B200" s="77" t="s">
        <v>358</v>
      </c>
      <c r="C200" s="16"/>
      <c r="D200" s="78" t="s">
        <v>368</v>
      </c>
      <c r="E200" s="16"/>
      <c r="F200" s="56"/>
      <c r="G200" s="55"/>
    </row>
    <row r="201" spans="1:9" ht="28" customHeight="1" x14ac:dyDescent="0.35">
      <c r="A201" s="14"/>
      <c r="B201" s="77" t="s">
        <v>359</v>
      </c>
      <c r="C201" s="16"/>
      <c r="D201" s="78" t="s">
        <v>369</v>
      </c>
      <c r="E201" s="16"/>
      <c r="F201" s="56"/>
      <c r="G201" s="55"/>
    </row>
    <row r="202" spans="1:9" ht="28" customHeight="1" x14ac:dyDescent="0.35">
      <c r="A202" s="14"/>
      <c r="B202" s="77" t="s">
        <v>360</v>
      </c>
      <c r="C202" s="16"/>
      <c r="D202" s="78" t="s">
        <v>418</v>
      </c>
      <c r="E202" s="16"/>
      <c r="F202" s="56"/>
      <c r="G202" s="55"/>
    </row>
    <row r="203" spans="1:9" ht="28" customHeight="1" x14ac:dyDescent="0.35">
      <c r="A203" s="14"/>
      <c r="B203" s="77" t="s">
        <v>361</v>
      </c>
      <c r="C203" s="16"/>
      <c r="D203" s="78" t="s">
        <v>370</v>
      </c>
      <c r="E203" s="16"/>
      <c r="F203" s="56"/>
      <c r="G203" s="55"/>
    </row>
    <row r="204" spans="1:9" ht="10" customHeight="1" x14ac:dyDescent="0.35">
      <c r="A204" s="14"/>
      <c r="B204" s="61"/>
      <c r="C204" s="16"/>
      <c r="D204" s="68"/>
      <c r="E204" s="16"/>
      <c r="F204" s="24"/>
      <c r="G204" s="55"/>
    </row>
    <row r="205" spans="1:9" ht="28" customHeight="1" x14ac:dyDescent="0.35">
      <c r="A205" s="14"/>
      <c r="B205" s="71" t="s">
        <v>371</v>
      </c>
      <c r="C205" s="65"/>
      <c r="D205" s="65" t="s">
        <v>79</v>
      </c>
      <c r="E205" s="16"/>
      <c r="F205" s="26" t="str">
        <f>IF(COUNTIF(F207:F211,"")&gt;0,"",IF(COUNTIF(F207:F211,"3")/COUNTIF($E207:$E211,"")&gt;=0.5,"3",IF(COUNTIF(F207:F211,"2")/COUNTIF($E207:$E211,"")&gt;0.5,"2",IF(COUNTIF(F207:F211,"1")/COUNTIF($E207:$E211,"")&gt;0.5,"1",IF(COUNTIF(F207:F211,"")/COUNTIF($E207:$E211,"")&gt;0.5,"","2")))))</f>
        <v/>
      </c>
      <c r="G205" s="55"/>
      <c r="I205" s="79" t="str">
        <f>F205</f>
        <v/>
      </c>
    </row>
    <row r="206" spans="1:9" ht="10" customHeight="1" x14ac:dyDescent="0.35">
      <c r="A206" s="14"/>
      <c r="B206" s="71"/>
      <c r="C206" s="65"/>
      <c r="D206" s="68"/>
      <c r="E206" s="16"/>
      <c r="F206" s="24"/>
      <c r="G206" s="55"/>
    </row>
    <row r="207" spans="1:9" ht="28" customHeight="1" x14ac:dyDescent="0.35">
      <c r="A207" s="14"/>
      <c r="B207" s="77" t="s">
        <v>355</v>
      </c>
      <c r="C207" s="16"/>
      <c r="D207" s="78" t="s">
        <v>382</v>
      </c>
      <c r="E207" s="16"/>
      <c r="F207" s="56"/>
      <c r="G207" s="55"/>
    </row>
    <row r="208" spans="1:9" ht="28" customHeight="1" x14ac:dyDescent="0.35">
      <c r="A208" s="14"/>
      <c r="B208" s="77" t="s">
        <v>362</v>
      </c>
      <c r="C208" s="16"/>
      <c r="D208" s="78" t="s">
        <v>383</v>
      </c>
      <c r="E208" s="16"/>
      <c r="F208" s="56"/>
      <c r="G208" s="55"/>
    </row>
    <row r="209" spans="1:9" ht="28" customHeight="1" x14ac:dyDescent="0.35">
      <c r="A209" s="14"/>
      <c r="B209" s="77" t="s">
        <v>363</v>
      </c>
      <c r="C209" s="16"/>
      <c r="D209" s="78" t="s">
        <v>384</v>
      </c>
      <c r="E209" s="16"/>
      <c r="F209" s="56"/>
      <c r="G209" s="55"/>
    </row>
    <row r="210" spans="1:9" ht="28" customHeight="1" x14ac:dyDescent="0.35">
      <c r="A210" s="14"/>
      <c r="B210" s="77" t="s">
        <v>364</v>
      </c>
      <c r="C210" s="16"/>
      <c r="D210" s="78" t="s">
        <v>385</v>
      </c>
      <c r="E210" s="16"/>
      <c r="F210" s="56"/>
      <c r="G210" s="55"/>
    </row>
    <row r="211" spans="1:9" ht="28" customHeight="1" x14ac:dyDescent="0.35">
      <c r="A211" s="14"/>
      <c r="B211" s="77" t="s">
        <v>365</v>
      </c>
      <c r="C211" s="16"/>
      <c r="D211" s="78" t="s">
        <v>386</v>
      </c>
      <c r="E211" s="16"/>
      <c r="F211" s="56"/>
      <c r="G211" s="55"/>
    </row>
    <row r="212" spans="1:9" ht="10" customHeight="1" x14ac:dyDescent="0.35">
      <c r="A212" s="14"/>
      <c r="B212" s="61"/>
      <c r="C212" s="16"/>
      <c r="D212" s="68"/>
      <c r="E212" s="16"/>
      <c r="F212" s="24"/>
      <c r="G212" s="55"/>
    </row>
    <row r="213" spans="1:9" ht="28" customHeight="1" x14ac:dyDescent="0.35">
      <c r="A213" s="14"/>
      <c r="B213" s="71" t="s">
        <v>372</v>
      </c>
      <c r="C213" s="65"/>
      <c r="D213" s="65" t="s">
        <v>387</v>
      </c>
      <c r="E213" s="16"/>
      <c r="F213" s="26" t="str">
        <f>IF(COUNTIF(F215:F219,"")&gt;0,"",IF(COUNTIF(F215:F219,"3")/COUNTIF($E215:$E219,"")&gt;=0.5,"3",IF(COUNTIF(F215:F219,"2")/COUNTIF($E215:$E219,"")&gt;0.5,"2",IF(COUNTIF(F215:F219,"1")/COUNTIF($E215:$E219,"")&gt;0.5,"1",IF(COUNTIF(F215:F219,"")/COUNTIF($E215:$E219,"")&gt;0.5,"","2")))))</f>
        <v/>
      </c>
      <c r="G213" s="55"/>
      <c r="I213" s="79" t="str">
        <f>F213</f>
        <v/>
      </c>
    </row>
    <row r="214" spans="1:9" ht="10" customHeight="1" x14ac:dyDescent="0.35">
      <c r="A214" s="14"/>
      <c r="B214" s="71"/>
      <c r="C214" s="65"/>
      <c r="D214" s="68"/>
      <c r="E214" s="16"/>
      <c r="F214" s="24"/>
      <c r="G214" s="55"/>
    </row>
    <row r="215" spans="1:9" ht="28" customHeight="1" x14ac:dyDescent="0.35">
      <c r="A215" s="14"/>
      <c r="B215" s="77" t="s">
        <v>356</v>
      </c>
      <c r="C215" s="16"/>
      <c r="D215" s="86" t="s">
        <v>419</v>
      </c>
      <c r="E215" s="16"/>
      <c r="F215" s="56"/>
      <c r="G215" s="55"/>
    </row>
    <row r="216" spans="1:9" ht="28" customHeight="1" x14ac:dyDescent="0.35">
      <c r="A216" s="14"/>
      <c r="B216" s="77" t="s">
        <v>375</v>
      </c>
      <c r="C216" s="16"/>
      <c r="D216" s="78" t="s">
        <v>388</v>
      </c>
      <c r="E216" s="16"/>
      <c r="F216" s="56"/>
      <c r="G216" s="55"/>
    </row>
    <row r="217" spans="1:9" ht="28" customHeight="1" x14ac:dyDescent="0.35">
      <c r="A217" s="14"/>
      <c r="B217" s="77" t="s">
        <v>376</v>
      </c>
      <c r="C217" s="16"/>
      <c r="D217" s="78" t="s">
        <v>389</v>
      </c>
      <c r="E217" s="16"/>
      <c r="F217" s="56"/>
      <c r="G217" s="55"/>
    </row>
    <row r="218" spans="1:9" ht="28" customHeight="1" x14ac:dyDescent="0.35">
      <c r="A218" s="14"/>
      <c r="B218" s="77" t="s">
        <v>377</v>
      </c>
      <c r="C218" s="16"/>
      <c r="D218" s="78" t="s">
        <v>390</v>
      </c>
      <c r="E218" s="16"/>
      <c r="F218" s="56"/>
      <c r="G218" s="55"/>
    </row>
    <row r="219" spans="1:9" ht="28" customHeight="1" x14ac:dyDescent="0.35">
      <c r="A219" s="14"/>
      <c r="B219" s="77" t="s">
        <v>378</v>
      </c>
      <c r="C219" s="16"/>
      <c r="D219" s="78" t="s">
        <v>391</v>
      </c>
      <c r="E219" s="16"/>
      <c r="F219" s="56"/>
      <c r="G219" s="55"/>
    </row>
    <row r="220" spans="1:9" ht="10" customHeight="1" x14ac:dyDescent="0.35">
      <c r="A220" s="14"/>
      <c r="B220" s="61"/>
      <c r="C220" s="16"/>
      <c r="D220" s="68"/>
      <c r="E220" s="16"/>
      <c r="F220" s="24"/>
      <c r="G220" s="55"/>
    </row>
    <row r="221" spans="1:9" ht="28" customHeight="1" x14ac:dyDescent="0.35">
      <c r="A221" s="14"/>
      <c r="B221" s="71" t="s">
        <v>373</v>
      </c>
      <c r="C221" s="65"/>
      <c r="D221" s="65" t="s">
        <v>399</v>
      </c>
      <c r="E221" s="16"/>
      <c r="F221" s="26" t="str">
        <f>IF(COUNTIF(F223:F226,"")&gt;0,"",IF(COUNTIF(F223:F226,"3")/COUNTIF($E223:$E226,"")&gt;=0.5,"3",IF(COUNTIF(F223:F226,"2")/COUNTIF($E223:$E226,"")&gt;0.5,"2",IF(COUNTIF(F223:F226,"1")/COUNTIF($E223:$E226,"")&gt;0.5,"1",IF(COUNTIF(F223:F226,"")/COUNTIF($E223:$E226,"")&gt;0.5,"","2")))))</f>
        <v/>
      </c>
      <c r="G221" s="55"/>
      <c r="I221" s="79" t="str">
        <f>F221</f>
        <v/>
      </c>
    </row>
    <row r="222" spans="1:9" ht="10" customHeight="1" x14ac:dyDescent="0.35">
      <c r="A222" s="14"/>
      <c r="B222" s="71"/>
      <c r="C222" s="65"/>
      <c r="D222" s="68"/>
      <c r="E222" s="16"/>
      <c r="F222" s="24"/>
      <c r="G222" s="55"/>
    </row>
    <row r="223" spans="1:9" ht="28" customHeight="1" x14ac:dyDescent="0.35">
      <c r="A223" s="14"/>
      <c r="B223" s="77" t="s">
        <v>374</v>
      </c>
      <c r="C223" s="16"/>
      <c r="D223" s="78" t="s">
        <v>392</v>
      </c>
      <c r="E223" s="16"/>
      <c r="F223" s="56"/>
      <c r="G223" s="55"/>
    </row>
    <row r="224" spans="1:9" ht="28" customHeight="1" x14ac:dyDescent="0.35">
      <c r="A224" s="14"/>
      <c r="B224" s="77" t="s">
        <v>379</v>
      </c>
      <c r="C224" s="16"/>
      <c r="D224" s="78" t="s">
        <v>393</v>
      </c>
      <c r="E224" s="16"/>
      <c r="F224" s="56"/>
      <c r="G224" s="55"/>
    </row>
    <row r="225" spans="1:9" ht="28" customHeight="1" x14ac:dyDescent="0.35">
      <c r="A225" s="14"/>
      <c r="B225" s="77" t="s">
        <v>380</v>
      </c>
      <c r="C225" s="16"/>
      <c r="D225" s="78" t="s">
        <v>420</v>
      </c>
      <c r="E225" s="16"/>
      <c r="F225" s="56"/>
      <c r="G225" s="55"/>
    </row>
    <row r="226" spans="1:9" ht="28" customHeight="1" x14ac:dyDescent="0.35">
      <c r="A226" s="14"/>
      <c r="B226" s="77" t="s">
        <v>381</v>
      </c>
      <c r="C226" s="16"/>
      <c r="D226" s="78" t="s">
        <v>394</v>
      </c>
      <c r="E226" s="16"/>
      <c r="F226" s="56"/>
      <c r="G226" s="55"/>
    </row>
    <row r="227" spans="1:9" ht="10" customHeight="1" x14ac:dyDescent="0.35">
      <c r="A227" s="14"/>
      <c r="B227" s="61"/>
      <c r="C227" s="16"/>
      <c r="D227" s="68"/>
      <c r="E227" s="16"/>
      <c r="F227" s="24"/>
      <c r="G227" s="55"/>
    </row>
    <row r="228" spans="1:9" ht="28" customHeight="1" x14ac:dyDescent="0.35">
      <c r="A228" s="14"/>
      <c r="B228" s="61"/>
      <c r="C228" s="16"/>
      <c r="D228" s="73" t="s">
        <v>396</v>
      </c>
      <c r="E228" s="16"/>
      <c r="F228" s="63">
        <f>I228</f>
        <v>0</v>
      </c>
      <c r="G228" s="55"/>
      <c r="I228" s="79">
        <f>COUNTIF(I9:I221,3)</f>
        <v>0</v>
      </c>
    </row>
    <row r="229" spans="1:9" ht="28" customHeight="1" x14ac:dyDescent="0.35">
      <c r="A229" s="14"/>
      <c r="B229" s="61"/>
      <c r="C229" s="16"/>
      <c r="D229" s="68"/>
      <c r="E229" s="16"/>
      <c r="F229" s="64">
        <f t="shared" ref="F229:F230" si="0">I229</f>
        <v>0</v>
      </c>
      <c r="G229" s="55"/>
      <c r="I229" s="79">
        <f>COUNTIF(I9:I221,2)</f>
        <v>0</v>
      </c>
    </row>
    <row r="230" spans="1:9" ht="28" customHeight="1" x14ac:dyDescent="0.35">
      <c r="A230" s="14"/>
      <c r="B230" s="61"/>
      <c r="C230" s="16"/>
      <c r="D230" s="68"/>
      <c r="E230" s="16"/>
      <c r="F230" s="62">
        <f t="shared" si="0"/>
        <v>0</v>
      </c>
      <c r="G230" s="55"/>
      <c r="I230" s="79">
        <f>COUNTIF(I9:I221,1)</f>
        <v>0</v>
      </c>
    </row>
    <row r="231" spans="1:9" ht="10" customHeight="1" x14ac:dyDescent="0.35">
      <c r="A231" s="19"/>
      <c r="B231" s="52"/>
      <c r="C231" s="20"/>
      <c r="D231" s="74"/>
      <c r="E231" s="20"/>
      <c r="F231" s="75"/>
      <c r="G231" s="58"/>
    </row>
  </sheetData>
  <sheetProtection algorithmName="SHA-512" hashValue="MWqKo9MIhgnfwpncRrcKxDoOmobiZ67xdFRhiaUKYbpeERmE7Gs5aO87UKqJVoG4qRx8AC1J/hpp+xFcswdpAw==" saltValue="uCV8NKA3xTC1uKyCxcEtlA==" spinCount="100000" sheet="1" objects="1" scenarios="1"/>
  <mergeCells count="1">
    <mergeCell ref="B4:F4"/>
  </mergeCells>
  <conditionalFormatting sqref="F11:F15">
    <cfRule type="cellIs" dxfId="272" priority="595" operator="equal">
      <formula>3</formula>
    </cfRule>
    <cfRule type="cellIs" dxfId="271" priority="596" operator="equal">
      <formula>2</formula>
    </cfRule>
    <cfRule type="cellIs" dxfId="270" priority="597" operator="equal">
      <formula>1</formula>
    </cfRule>
  </conditionalFormatting>
  <conditionalFormatting sqref="F19:F25">
    <cfRule type="cellIs" dxfId="269" priority="589" operator="equal">
      <formula>3</formula>
    </cfRule>
    <cfRule type="cellIs" dxfId="268" priority="590" operator="equal">
      <formula>2</formula>
    </cfRule>
    <cfRule type="cellIs" dxfId="267" priority="591" operator="equal">
      <formula>1</formula>
    </cfRule>
  </conditionalFormatting>
  <conditionalFormatting sqref="F29:F34">
    <cfRule type="cellIs" dxfId="266" priority="586" operator="equal">
      <formula>3</formula>
    </cfRule>
    <cfRule type="cellIs" dxfId="265" priority="587" operator="equal">
      <formula>2</formula>
    </cfRule>
    <cfRule type="cellIs" dxfId="264" priority="588" operator="equal">
      <formula>1</formula>
    </cfRule>
  </conditionalFormatting>
  <conditionalFormatting sqref="F38:F40">
    <cfRule type="cellIs" dxfId="263" priority="583" operator="equal">
      <formula>3</formula>
    </cfRule>
    <cfRule type="cellIs" dxfId="262" priority="584" operator="equal">
      <formula>2</formula>
    </cfRule>
    <cfRule type="cellIs" dxfId="261" priority="585" operator="equal">
      <formula>1</formula>
    </cfRule>
  </conditionalFormatting>
  <conditionalFormatting sqref="F44:F46">
    <cfRule type="cellIs" dxfId="260" priority="580" operator="equal">
      <formula>3</formula>
    </cfRule>
    <cfRule type="cellIs" dxfId="259" priority="581" operator="equal">
      <formula>2</formula>
    </cfRule>
    <cfRule type="cellIs" dxfId="258" priority="582" operator="equal">
      <formula>1</formula>
    </cfRule>
  </conditionalFormatting>
  <conditionalFormatting sqref="F51:F55">
    <cfRule type="cellIs" dxfId="257" priority="577" operator="equal">
      <formula>3</formula>
    </cfRule>
    <cfRule type="cellIs" dxfId="256" priority="578" operator="equal">
      <formula>2</formula>
    </cfRule>
    <cfRule type="cellIs" dxfId="255" priority="579" operator="equal">
      <formula>1</formula>
    </cfRule>
  </conditionalFormatting>
  <conditionalFormatting sqref="F59:F63">
    <cfRule type="cellIs" dxfId="254" priority="574" operator="equal">
      <formula>3</formula>
    </cfRule>
    <cfRule type="cellIs" dxfId="253" priority="575" operator="equal">
      <formula>2</formula>
    </cfRule>
    <cfRule type="cellIs" dxfId="252" priority="576" operator="equal">
      <formula>1</formula>
    </cfRule>
  </conditionalFormatting>
  <conditionalFormatting sqref="F67:F71">
    <cfRule type="cellIs" dxfId="251" priority="571" operator="equal">
      <formula>3</formula>
    </cfRule>
    <cfRule type="cellIs" dxfId="250" priority="572" operator="equal">
      <formula>2</formula>
    </cfRule>
    <cfRule type="cellIs" dxfId="249" priority="573" operator="equal">
      <formula>1</formula>
    </cfRule>
  </conditionalFormatting>
  <conditionalFormatting sqref="F75:F79">
    <cfRule type="cellIs" dxfId="248" priority="568" operator="equal">
      <formula>3</formula>
    </cfRule>
    <cfRule type="cellIs" dxfId="247" priority="569" operator="equal">
      <formula>2</formula>
    </cfRule>
    <cfRule type="cellIs" dxfId="246" priority="570" operator="equal">
      <formula>1</formula>
    </cfRule>
  </conditionalFormatting>
  <conditionalFormatting sqref="F83:F87">
    <cfRule type="cellIs" dxfId="245" priority="565" operator="equal">
      <formula>3</formula>
    </cfRule>
    <cfRule type="cellIs" dxfId="244" priority="566" operator="equal">
      <formula>2</formula>
    </cfRule>
    <cfRule type="cellIs" dxfId="243" priority="567" operator="equal">
      <formula>1</formula>
    </cfRule>
  </conditionalFormatting>
  <conditionalFormatting sqref="F91:F95">
    <cfRule type="cellIs" dxfId="242" priority="562" operator="equal">
      <formula>3</formula>
    </cfRule>
    <cfRule type="cellIs" dxfId="241" priority="563" operator="equal">
      <formula>2</formula>
    </cfRule>
    <cfRule type="cellIs" dxfId="240" priority="564" operator="equal">
      <formula>1</formula>
    </cfRule>
  </conditionalFormatting>
  <conditionalFormatting sqref="F99:F102">
    <cfRule type="cellIs" dxfId="239" priority="559" operator="equal">
      <formula>3</formula>
    </cfRule>
    <cfRule type="cellIs" dxfId="238" priority="560" operator="equal">
      <formula>2</formula>
    </cfRule>
    <cfRule type="cellIs" dxfId="237" priority="561" operator="equal">
      <formula>1</formula>
    </cfRule>
  </conditionalFormatting>
  <conditionalFormatting sqref="F106:F110">
    <cfRule type="cellIs" dxfId="236" priority="556" operator="equal">
      <formula>3</formula>
    </cfRule>
    <cfRule type="cellIs" dxfId="235" priority="557" operator="equal">
      <formula>2</formula>
    </cfRule>
    <cfRule type="cellIs" dxfId="234" priority="558" operator="equal">
      <formula>1</formula>
    </cfRule>
  </conditionalFormatting>
  <conditionalFormatting sqref="F114:F118">
    <cfRule type="cellIs" dxfId="233" priority="553" operator="equal">
      <formula>3</formula>
    </cfRule>
    <cfRule type="cellIs" dxfId="232" priority="554" operator="equal">
      <formula>2</formula>
    </cfRule>
    <cfRule type="cellIs" dxfId="231" priority="555" operator="equal">
      <formula>1</formula>
    </cfRule>
  </conditionalFormatting>
  <conditionalFormatting sqref="F122:F126">
    <cfRule type="cellIs" dxfId="230" priority="550" operator="equal">
      <formula>3</formula>
    </cfRule>
    <cfRule type="cellIs" dxfId="229" priority="551" operator="equal">
      <formula>2</formula>
    </cfRule>
    <cfRule type="cellIs" dxfId="228" priority="552" operator="equal">
      <formula>1</formula>
    </cfRule>
  </conditionalFormatting>
  <conditionalFormatting sqref="F131:F135">
    <cfRule type="cellIs" dxfId="227" priority="547" operator="equal">
      <formula>3</formula>
    </cfRule>
    <cfRule type="cellIs" dxfId="226" priority="548" operator="equal">
      <formula>2</formula>
    </cfRule>
    <cfRule type="cellIs" dxfId="225" priority="549" operator="equal">
      <formula>1</formula>
    </cfRule>
  </conditionalFormatting>
  <conditionalFormatting sqref="F139:F141">
    <cfRule type="cellIs" dxfId="224" priority="544" operator="equal">
      <formula>3</formula>
    </cfRule>
    <cfRule type="cellIs" dxfId="223" priority="545" operator="equal">
      <formula>2</formula>
    </cfRule>
    <cfRule type="cellIs" dxfId="222" priority="546" operator="equal">
      <formula>1</formula>
    </cfRule>
  </conditionalFormatting>
  <conditionalFormatting sqref="F145:F148">
    <cfRule type="cellIs" dxfId="221" priority="541" operator="equal">
      <formula>3</formula>
    </cfRule>
    <cfRule type="cellIs" dxfId="220" priority="542" operator="equal">
      <formula>2</formula>
    </cfRule>
    <cfRule type="cellIs" dxfId="219" priority="543" operator="equal">
      <formula>1</formula>
    </cfRule>
  </conditionalFormatting>
  <conditionalFormatting sqref="F152:F156">
    <cfRule type="cellIs" dxfId="218" priority="538" operator="equal">
      <formula>3</formula>
    </cfRule>
    <cfRule type="cellIs" dxfId="217" priority="539" operator="equal">
      <formula>2</formula>
    </cfRule>
    <cfRule type="cellIs" dxfId="216" priority="540" operator="equal">
      <formula>1</formula>
    </cfRule>
  </conditionalFormatting>
  <conditionalFormatting sqref="F160:F163">
    <cfRule type="cellIs" dxfId="215" priority="535" operator="equal">
      <formula>3</formula>
    </cfRule>
    <cfRule type="cellIs" dxfId="214" priority="536" operator="equal">
      <formula>2</formula>
    </cfRule>
    <cfRule type="cellIs" dxfId="213" priority="537" operator="equal">
      <formula>1</formula>
    </cfRule>
  </conditionalFormatting>
  <conditionalFormatting sqref="F167:F171">
    <cfRule type="cellIs" dxfId="212" priority="532" operator="equal">
      <formula>3</formula>
    </cfRule>
    <cfRule type="cellIs" dxfId="211" priority="533" operator="equal">
      <formula>2</formula>
    </cfRule>
    <cfRule type="cellIs" dxfId="210" priority="534" operator="equal">
      <formula>1</formula>
    </cfRule>
  </conditionalFormatting>
  <conditionalFormatting sqref="F175:F179">
    <cfRule type="cellIs" dxfId="209" priority="529" operator="equal">
      <formula>3</formula>
    </cfRule>
    <cfRule type="cellIs" dxfId="208" priority="530" operator="equal">
      <formula>2</formula>
    </cfRule>
    <cfRule type="cellIs" dxfId="207" priority="531" operator="equal">
      <formula>1</formula>
    </cfRule>
  </conditionalFormatting>
  <conditionalFormatting sqref="F184:F187">
    <cfRule type="cellIs" dxfId="206" priority="526" operator="equal">
      <formula>3</formula>
    </cfRule>
    <cfRule type="cellIs" dxfId="205" priority="527" operator="equal">
      <formula>2</formula>
    </cfRule>
    <cfRule type="cellIs" dxfId="204" priority="528" operator="equal">
      <formula>1</formula>
    </cfRule>
  </conditionalFormatting>
  <conditionalFormatting sqref="F191:F194">
    <cfRule type="cellIs" dxfId="203" priority="523" operator="equal">
      <formula>3</formula>
    </cfRule>
    <cfRule type="cellIs" dxfId="202" priority="524" operator="equal">
      <formula>2</formula>
    </cfRule>
    <cfRule type="cellIs" dxfId="201" priority="525" operator="equal">
      <formula>1</formula>
    </cfRule>
  </conditionalFormatting>
  <conditionalFormatting sqref="F198:F203">
    <cfRule type="cellIs" dxfId="200" priority="520" operator="equal">
      <formula>3</formula>
    </cfRule>
    <cfRule type="cellIs" dxfId="199" priority="521" operator="equal">
      <formula>2</formula>
    </cfRule>
    <cfRule type="cellIs" dxfId="198" priority="522" operator="equal">
      <formula>1</formula>
    </cfRule>
  </conditionalFormatting>
  <conditionalFormatting sqref="F207:F211">
    <cfRule type="cellIs" dxfId="197" priority="517" operator="equal">
      <formula>3</formula>
    </cfRule>
    <cfRule type="cellIs" dxfId="196" priority="518" operator="equal">
      <formula>2</formula>
    </cfRule>
    <cfRule type="cellIs" dxfId="195" priority="519" operator="equal">
      <formula>1</formula>
    </cfRule>
  </conditionalFormatting>
  <conditionalFormatting sqref="F215:F219">
    <cfRule type="cellIs" dxfId="194" priority="514" operator="equal">
      <formula>3</formula>
    </cfRule>
    <cfRule type="cellIs" dxfId="193" priority="515" operator="equal">
      <formula>2</formula>
    </cfRule>
    <cfRule type="cellIs" dxfId="192" priority="516" operator="equal">
      <formula>1</formula>
    </cfRule>
  </conditionalFormatting>
  <conditionalFormatting sqref="F223:F226">
    <cfRule type="cellIs" dxfId="191" priority="511" operator="equal">
      <formula>3</formula>
    </cfRule>
    <cfRule type="cellIs" dxfId="190" priority="512" operator="equal">
      <formula>2</formula>
    </cfRule>
    <cfRule type="cellIs" dxfId="189" priority="513" operator="equal">
      <formula>1</formula>
    </cfRule>
  </conditionalFormatting>
  <conditionalFormatting sqref="F183">
    <cfRule type="cellIs" dxfId="188" priority="178" operator="equal">
      <formula>3</formula>
    </cfRule>
    <cfRule type="cellIs" dxfId="187" priority="179" operator="equal">
      <formula>2</formula>
    </cfRule>
    <cfRule type="cellIs" dxfId="186" priority="180" operator="equal">
      <formula>1</formula>
    </cfRule>
  </conditionalFormatting>
  <conditionalFormatting sqref="F9">
    <cfRule type="cellIs" dxfId="185" priority="166" operator="equal">
      <formula>3</formula>
    </cfRule>
    <cfRule type="cellIs" dxfId="184" priority="167" operator="equal">
      <formula>2</formula>
    </cfRule>
    <cfRule type="cellIs" dxfId="183" priority="168" operator="equal">
      <formula>1</formula>
    </cfRule>
  </conditionalFormatting>
  <conditionalFormatting sqref="F9">
    <cfRule type="expression" dxfId="182" priority="163">
      <formula>F9="1"</formula>
    </cfRule>
    <cfRule type="expression" dxfId="181" priority="164">
      <formula>F9="2"</formula>
    </cfRule>
    <cfRule type="expression" dxfId="180" priority="165">
      <formula>F9="3"</formula>
    </cfRule>
  </conditionalFormatting>
  <conditionalFormatting sqref="F49">
    <cfRule type="cellIs" dxfId="179" priority="160" operator="equal">
      <formula>3</formula>
    </cfRule>
    <cfRule type="cellIs" dxfId="178" priority="161" operator="equal">
      <formula>2</formula>
    </cfRule>
    <cfRule type="cellIs" dxfId="177" priority="162" operator="equal">
      <formula>1</formula>
    </cfRule>
  </conditionalFormatting>
  <conditionalFormatting sqref="F49">
    <cfRule type="expression" dxfId="176" priority="157">
      <formula>F49="1"</formula>
    </cfRule>
    <cfRule type="expression" dxfId="175" priority="158">
      <formula>F49="2"</formula>
    </cfRule>
    <cfRule type="expression" dxfId="174" priority="159">
      <formula>F49="3"</formula>
    </cfRule>
  </conditionalFormatting>
  <conditionalFormatting sqref="F57">
    <cfRule type="cellIs" dxfId="173" priority="154" operator="equal">
      <formula>3</formula>
    </cfRule>
    <cfRule type="cellIs" dxfId="172" priority="155" operator="equal">
      <formula>2</formula>
    </cfRule>
    <cfRule type="cellIs" dxfId="171" priority="156" operator="equal">
      <formula>1</formula>
    </cfRule>
  </conditionalFormatting>
  <conditionalFormatting sqref="F57">
    <cfRule type="expression" dxfId="170" priority="151">
      <formula>F57="1"</formula>
    </cfRule>
    <cfRule type="expression" dxfId="169" priority="152">
      <formula>F57="2"</formula>
    </cfRule>
    <cfRule type="expression" dxfId="168" priority="153">
      <formula>F57="3"</formula>
    </cfRule>
  </conditionalFormatting>
  <conditionalFormatting sqref="F65">
    <cfRule type="cellIs" dxfId="167" priority="148" operator="equal">
      <formula>3</formula>
    </cfRule>
    <cfRule type="cellIs" dxfId="166" priority="149" operator="equal">
      <formula>2</formula>
    </cfRule>
    <cfRule type="cellIs" dxfId="165" priority="150" operator="equal">
      <formula>1</formula>
    </cfRule>
  </conditionalFormatting>
  <conditionalFormatting sqref="F65">
    <cfRule type="expression" dxfId="164" priority="145">
      <formula>F65="1"</formula>
    </cfRule>
    <cfRule type="expression" dxfId="163" priority="146">
      <formula>F65="2"</formula>
    </cfRule>
    <cfRule type="expression" dxfId="162" priority="147">
      <formula>F65="3"</formula>
    </cfRule>
  </conditionalFormatting>
  <conditionalFormatting sqref="F73">
    <cfRule type="cellIs" dxfId="161" priority="142" operator="equal">
      <formula>3</formula>
    </cfRule>
    <cfRule type="cellIs" dxfId="160" priority="143" operator="equal">
      <formula>2</formula>
    </cfRule>
    <cfRule type="cellIs" dxfId="159" priority="144" operator="equal">
      <formula>1</formula>
    </cfRule>
  </conditionalFormatting>
  <conditionalFormatting sqref="F73">
    <cfRule type="expression" dxfId="158" priority="139">
      <formula>F73="1"</formula>
    </cfRule>
    <cfRule type="expression" dxfId="157" priority="140">
      <formula>F73="2"</formula>
    </cfRule>
    <cfRule type="expression" dxfId="156" priority="141">
      <formula>F73="3"</formula>
    </cfRule>
  </conditionalFormatting>
  <conditionalFormatting sqref="F81">
    <cfRule type="cellIs" dxfId="155" priority="136" operator="equal">
      <formula>3</formula>
    </cfRule>
    <cfRule type="cellIs" dxfId="154" priority="137" operator="equal">
      <formula>2</formula>
    </cfRule>
    <cfRule type="cellIs" dxfId="153" priority="138" operator="equal">
      <formula>1</formula>
    </cfRule>
  </conditionalFormatting>
  <conditionalFormatting sqref="F81">
    <cfRule type="expression" dxfId="152" priority="133">
      <formula>F81="1"</formula>
    </cfRule>
    <cfRule type="expression" dxfId="151" priority="134">
      <formula>F81="2"</formula>
    </cfRule>
    <cfRule type="expression" dxfId="150" priority="135">
      <formula>F81="3"</formula>
    </cfRule>
  </conditionalFormatting>
  <conditionalFormatting sqref="F89">
    <cfRule type="cellIs" dxfId="149" priority="130" operator="equal">
      <formula>3</formula>
    </cfRule>
    <cfRule type="cellIs" dxfId="148" priority="131" operator="equal">
      <formula>2</formula>
    </cfRule>
    <cfRule type="cellIs" dxfId="147" priority="132" operator="equal">
      <formula>1</formula>
    </cfRule>
  </conditionalFormatting>
  <conditionalFormatting sqref="F89">
    <cfRule type="expression" dxfId="146" priority="127">
      <formula>F89="1"</formula>
    </cfRule>
    <cfRule type="expression" dxfId="145" priority="128">
      <formula>F89="2"</formula>
    </cfRule>
    <cfRule type="expression" dxfId="144" priority="129">
      <formula>F89="3"</formula>
    </cfRule>
  </conditionalFormatting>
  <conditionalFormatting sqref="F104">
    <cfRule type="cellIs" dxfId="143" priority="124" operator="equal">
      <formula>3</formula>
    </cfRule>
    <cfRule type="cellIs" dxfId="142" priority="125" operator="equal">
      <formula>2</formula>
    </cfRule>
    <cfRule type="cellIs" dxfId="141" priority="126" operator="equal">
      <formula>1</formula>
    </cfRule>
  </conditionalFormatting>
  <conditionalFormatting sqref="F104">
    <cfRule type="expression" dxfId="140" priority="121">
      <formula>F104="1"</formula>
    </cfRule>
    <cfRule type="expression" dxfId="139" priority="122">
      <formula>F104="2"</formula>
    </cfRule>
    <cfRule type="expression" dxfId="138" priority="123">
      <formula>F104="3"</formula>
    </cfRule>
  </conditionalFormatting>
  <conditionalFormatting sqref="F112">
    <cfRule type="cellIs" dxfId="137" priority="118" operator="equal">
      <formula>3</formula>
    </cfRule>
    <cfRule type="cellIs" dxfId="136" priority="119" operator="equal">
      <formula>2</formula>
    </cfRule>
    <cfRule type="cellIs" dxfId="135" priority="120" operator="equal">
      <formula>1</formula>
    </cfRule>
  </conditionalFormatting>
  <conditionalFormatting sqref="F112">
    <cfRule type="expression" dxfId="134" priority="115">
      <formula>F112="1"</formula>
    </cfRule>
    <cfRule type="expression" dxfId="133" priority="116">
      <formula>F112="2"</formula>
    </cfRule>
    <cfRule type="expression" dxfId="132" priority="117">
      <formula>F112="3"</formula>
    </cfRule>
  </conditionalFormatting>
  <conditionalFormatting sqref="F120">
    <cfRule type="cellIs" dxfId="131" priority="112" operator="equal">
      <formula>3</formula>
    </cfRule>
    <cfRule type="cellIs" dxfId="130" priority="113" operator="equal">
      <formula>2</formula>
    </cfRule>
    <cfRule type="cellIs" dxfId="129" priority="114" operator="equal">
      <formula>1</formula>
    </cfRule>
  </conditionalFormatting>
  <conditionalFormatting sqref="F120">
    <cfRule type="expression" dxfId="128" priority="109">
      <formula>F120="1"</formula>
    </cfRule>
    <cfRule type="expression" dxfId="127" priority="110">
      <formula>F120="2"</formula>
    </cfRule>
    <cfRule type="expression" dxfId="126" priority="111">
      <formula>F120="3"</formula>
    </cfRule>
  </conditionalFormatting>
  <conditionalFormatting sqref="F129">
    <cfRule type="cellIs" dxfId="125" priority="106" operator="equal">
      <formula>3</formula>
    </cfRule>
    <cfRule type="cellIs" dxfId="124" priority="107" operator="equal">
      <formula>2</formula>
    </cfRule>
    <cfRule type="cellIs" dxfId="123" priority="108" operator="equal">
      <formula>1</formula>
    </cfRule>
  </conditionalFormatting>
  <conditionalFormatting sqref="F129">
    <cfRule type="expression" dxfId="122" priority="103">
      <formula>F129="1"</formula>
    </cfRule>
    <cfRule type="expression" dxfId="121" priority="104">
      <formula>F129="2"</formula>
    </cfRule>
    <cfRule type="expression" dxfId="120" priority="105">
      <formula>F129="3"</formula>
    </cfRule>
  </conditionalFormatting>
  <conditionalFormatting sqref="F150">
    <cfRule type="cellIs" dxfId="119" priority="100" operator="equal">
      <formula>3</formula>
    </cfRule>
    <cfRule type="cellIs" dxfId="118" priority="101" operator="equal">
      <formula>2</formula>
    </cfRule>
    <cfRule type="cellIs" dxfId="117" priority="102" operator="equal">
      <formula>1</formula>
    </cfRule>
  </conditionalFormatting>
  <conditionalFormatting sqref="F150">
    <cfRule type="expression" dxfId="116" priority="97">
      <formula>F150="1"</formula>
    </cfRule>
    <cfRule type="expression" dxfId="115" priority="98">
      <formula>F150="2"</formula>
    </cfRule>
    <cfRule type="expression" dxfId="114" priority="99">
      <formula>F150="3"</formula>
    </cfRule>
  </conditionalFormatting>
  <conditionalFormatting sqref="F165">
    <cfRule type="cellIs" dxfId="113" priority="94" operator="equal">
      <formula>3</formula>
    </cfRule>
    <cfRule type="cellIs" dxfId="112" priority="95" operator="equal">
      <formula>2</formula>
    </cfRule>
    <cfRule type="cellIs" dxfId="111" priority="96" operator="equal">
      <formula>1</formula>
    </cfRule>
  </conditionalFormatting>
  <conditionalFormatting sqref="F165">
    <cfRule type="expression" dxfId="110" priority="91">
      <formula>F165="1"</formula>
    </cfRule>
    <cfRule type="expression" dxfId="109" priority="92">
      <formula>F165="2"</formula>
    </cfRule>
    <cfRule type="expression" dxfId="108" priority="93">
      <formula>F165="3"</formula>
    </cfRule>
  </conditionalFormatting>
  <conditionalFormatting sqref="F173">
    <cfRule type="cellIs" dxfId="107" priority="88" operator="equal">
      <formula>3</formula>
    </cfRule>
    <cfRule type="cellIs" dxfId="106" priority="89" operator="equal">
      <formula>2</formula>
    </cfRule>
    <cfRule type="cellIs" dxfId="105" priority="90" operator="equal">
      <formula>1</formula>
    </cfRule>
  </conditionalFormatting>
  <conditionalFormatting sqref="F173">
    <cfRule type="expression" dxfId="104" priority="85">
      <formula>F173="1"</formula>
    </cfRule>
    <cfRule type="expression" dxfId="103" priority="86">
      <formula>F173="2"</formula>
    </cfRule>
    <cfRule type="expression" dxfId="102" priority="87">
      <formula>F173="3"</formula>
    </cfRule>
  </conditionalFormatting>
  <conditionalFormatting sqref="F181">
    <cfRule type="cellIs" dxfId="101" priority="82" operator="equal">
      <formula>3</formula>
    </cfRule>
    <cfRule type="cellIs" dxfId="100" priority="83" operator="equal">
      <formula>2</formula>
    </cfRule>
    <cfRule type="cellIs" dxfId="99" priority="84" operator="equal">
      <formula>1</formula>
    </cfRule>
  </conditionalFormatting>
  <conditionalFormatting sqref="F181">
    <cfRule type="expression" dxfId="98" priority="79">
      <formula>F181="1"</formula>
    </cfRule>
    <cfRule type="expression" dxfId="97" priority="80">
      <formula>F181="2"</formula>
    </cfRule>
    <cfRule type="expression" dxfId="96" priority="81">
      <formula>F181="3"</formula>
    </cfRule>
  </conditionalFormatting>
  <conditionalFormatting sqref="F205">
    <cfRule type="cellIs" dxfId="95" priority="76" operator="equal">
      <formula>3</formula>
    </cfRule>
    <cfRule type="cellIs" dxfId="94" priority="77" operator="equal">
      <formula>2</formula>
    </cfRule>
    <cfRule type="cellIs" dxfId="93" priority="78" operator="equal">
      <formula>1</formula>
    </cfRule>
  </conditionalFormatting>
  <conditionalFormatting sqref="F205">
    <cfRule type="expression" dxfId="92" priority="73">
      <formula>F205="1"</formula>
    </cfRule>
    <cfRule type="expression" dxfId="91" priority="74">
      <formula>F205="2"</formula>
    </cfRule>
    <cfRule type="expression" dxfId="90" priority="75">
      <formula>F205="3"</formula>
    </cfRule>
  </conditionalFormatting>
  <conditionalFormatting sqref="F213">
    <cfRule type="cellIs" dxfId="89" priority="70" operator="equal">
      <formula>3</formula>
    </cfRule>
    <cfRule type="cellIs" dxfId="88" priority="71" operator="equal">
      <formula>2</formula>
    </cfRule>
    <cfRule type="cellIs" dxfId="87" priority="72" operator="equal">
      <formula>1</formula>
    </cfRule>
  </conditionalFormatting>
  <conditionalFormatting sqref="F213">
    <cfRule type="expression" dxfId="86" priority="67">
      <formula>F213="1"</formula>
    </cfRule>
    <cfRule type="expression" dxfId="85" priority="68">
      <formula>F213="2"</formula>
    </cfRule>
    <cfRule type="expression" dxfId="84" priority="69">
      <formula>F213="3"</formula>
    </cfRule>
  </conditionalFormatting>
  <conditionalFormatting sqref="F17">
    <cfRule type="cellIs" dxfId="83" priority="64" operator="equal">
      <formula>3</formula>
    </cfRule>
    <cfRule type="cellIs" dxfId="82" priority="65" operator="equal">
      <formula>2</formula>
    </cfRule>
    <cfRule type="cellIs" dxfId="81" priority="66" operator="equal">
      <formula>1</formula>
    </cfRule>
  </conditionalFormatting>
  <conditionalFormatting sqref="F17">
    <cfRule type="expression" dxfId="80" priority="61">
      <formula>F17="1"</formula>
    </cfRule>
    <cfRule type="expression" dxfId="79" priority="62">
      <formula>F17="2"</formula>
    </cfRule>
    <cfRule type="expression" dxfId="78" priority="63">
      <formula>F17="3"</formula>
    </cfRule>
  </conditionalFormatting>
  <conditionalFormatting sqref="F36">
    <cfRule type="cellIs" dxfId="77" priority="58" operator="equal">
      <formula>3</formula>
    </cfRule>
    <cfRule type="cellIs" dxfId="76" priority="59" operator="equal">
      <formula>2</formula>
    </cfRule>
    <cfRule type="cellIs" dxfId="75" priority="60" operator="equal">
      <formula>1</formula>
    </cfRule>
  </conditionalFormatting>
  <conditionalFormatting sqref="F36">
    <cfRule type="expression" dxfId="74" priority="55">
      <formula>F36="1"</formula>
    </cfRule>
    <cfRule type="expression" dxfId="73" priority="56">
      <formula>F36="2"</formula>
    </cfRule>
    <cfRule type="expression" dxfId="72" priority="57">
      <formula>F36="3"</formula>
    </cfRule>
  </conditionalFormatting>
  <conditionalFormatting sqref="F42">
    <cfRule type="cellIs" dxfId="71" priority="52" operator="equal">
      <formula>3</formula>
    </cfRule>
    <cfRule type="cellIs" dxfId="70" priority="53" operator="equal">
      <formula>2</formula>
    </cfRule>
    <cfRule type="cellIs" dxfId="69" priority="54" operator="equal">
      <formula>1</formula>
    </cfRule>
  </conditionalFormatting>
  <conditionalFormatting sqref="F42">
    <cfRule type="expression" dxfId="68" priority="49">
      <formula>F42="1"</formula>
    </cfRule>
    <cfRule type="expression" dxfId="67" priority="50">
      <formula>F42="2"</formula>
    </cfRule>
    <cfRule type="expression" dxfId="66" priority="51">
      <formula>F42="3"</formula>
    </cfRule>
  </conditionalFormatting>
  <conditionalFormatting sqref="F137">
    <cfRule type="cellIs" dxfId="65" priority="46" operator="equal">
      <formula>3</formula>
    </cfRule>
    <cfRule type="cellIs" dxfId="64" priority="47" operator="equal">
      <formula>2</formula>
    </cfRule>
    <cfRule type="cellIs" dxfId="63" priority="48" operator="equal">
      <formula>1</formula>
    </cfRule>
  </conditionalFormatting>
  <conditionalFormatting sqref="F137">
    <cfRule type="expression" dxfId="62" priority="43">
      <formula>F137="1"</formula>
    </cfRule>
    <cfRule type="expression" dxfId="61" priority="44">
      <formula>F137="2"</formula>
    </cfRule>
    <cfRule type="expression" dxfId="60" priority="45">
      <formula>F137="3"</formula>
    </cfRule>
  </conditionalFormatting>
  <conditionalFormatting sqref="F27">
    <cfRule type="cellIs" dxfId="59" priority="40" operator="equal">
      <formula>3</formula>
    </cfRule>
    <cfRule type="cellIs" dxfId="58" priority="41" operator="equal">
      <formula>2</formula>
    </cfRule>
    <cfRule type="cellIs" dxfId="57" priority="42" operator="equal">
      <formula>1</formula>
    </cfRule>
  </conditionalFormatting>
  <conditionalFormatting sqref="F27">
    <cfRule type="expression" dxfId="56" priority="37">
      <formula>F27="1"</formula>
    </cfRule>
    <cfRule type="expression" dxfId="55" priority="38">
      <formula>F27="2"</formula>
    </cfRule>
    <cfRule type="expression" dxfId="54" priority="39">
      <formula>F27="3"</formula>
    </cfRule>
  </conditionalFormatting>
  <conditionalFormatting sqref="F196">
    <cfRule type="cellIs" dxfId="53" priority="34" operator="equal">
      <formula>3</formula>
    </cfRule>
    <cfRule type="cellIs" dxfId="52" priority="35" operator="equal">
      <formula>2</formula>
    </cfRule>
    <cfRule type="cellIs" dxfId="51" priority="36" operator="equal">
      <formula>1</formula>
    </cfRule>
  </conditionalFormatting>
  <conditionalFormatting sqref="F196">
    <cfRule type="expression" dxfId="50" priority="31">
      <formula>F196="1"</formula>
    </cfRule>
    <cfRule type="expression" dxfId="49" priority="32">
      <formula>F196="2"</formula>
    </cfRule>
    <cfRule type="expression" dxfId="48" priority="33">
      <formula>F196="3"</formula>
    </cfRule>
  </conditionalFormatting>
  <conditionalFormatting sqref="F97">
    <cfRule type="cellIs" dxfId="47" priority="28" operator="equal">
      <formula>3</formula>
    </cfRule>
    <cfRule type="cellIs" dxfId="46" priority="29" operator="equal">
      <formula>2</formula>
    </cfRule>
    <cfRule type="cellIs" dxfId="45" priority="30" operator="equal">
      <formula>1</formula>
    </cfRule>
  </conditionalFormatting>
  <conditionalFormatting sqref="F97">
    <cfRule type="expression" dxfId="44" priority="25">
      <formula>F97="1"</formula>
    </cfRule>
    <cfRule type="expression" dxfId="43" priority="26">
      <formula>F97="2"</formula>
    </cfRule>
    <cfRule type="expression" dxfId="42" priority="27">
      <formula>F97="3"</formula>
    </cfRule>
  </conditionalFormatting>
  <conditionalFormatting sqref="F143">
    <cfRule type="cellIs" dxfId="41" priority="22" operator="equal">
      <formula>3</formula>
    </cfRule>
    <cfRule type="cellIs" dxfId="40" priority="23" operator="equal">
      <formula>2</formula>
    </cfRule>
    <cfRule type="cellIs" dxfId="39" priority="24" operator="equal">
      <formula>1</formula>
    </cfRule>
  </conditionalFormatting>
  <conditionalFormatting sqref="F143">
    <cfRule type="expression" dxfId="38" priority="19">
      <formula>F143="1"</formula>
    </cfRule>
    <cfRule type="expression" dxfId="37" priority="20">
      <formula>F143="2"</formula>
    </cfRule>
    <cfRule type="expression" dxfId="36" priority="21">
      <formula>F143="3"</formula>
    </cfRule>
  </conditionalFormatting>
  <conditionalFormatting sqref="F158">
    <cfRule type="cellIs" dxfId="35" priority="16" operator="equal">
      <formula>3</formula>
    </cfRule>
    <cfRule type="cellIs" dxfId="34" priority="17" operator="equal">
      <formula>2</formula>
    </cfRule>
    <cfRule type="cellIs" dxfId="33" priority="18" operator="equal">
      <formula>1</formula>
    </cfRule>
  </conditionalFormatting>
  <conditionalFormatting sqref="F158">
    <cfRule type="expression" dxfId="32" priority="13">
      <formula>F158="1"</formula>
    </cfRule>
    <cfRule type="expression" dxfId="31" priority="14">
      <formula>F158="2"</formula>
    </cfRule>
    <cfRule type="expression" dxfId="30" priority="15">
      <formula>F158="3"</formula>
    </cfRule>
  </conditionalFormatting>
  <conditionalFormatting sqref="F189">
    <cfRule type="cellIs" dxfId="29" priority="10" operator="equal">
      <formula>3</formula>
    </cfRule>
    <cfRule type="cellIs" dxfId="28" priority="11" operator="equal">
      <formula>2</formula>
    </cfRule>
    <cfRule type="cellIs" dxfId="27" priority="12" operator="equal">
      <formula>1</formula>
    </cfRule>
  </conditionalFormatting>
  <conditionalFormatting sqref="F189">
    <cfRule type="expression" dxfId="26" priority="7">
      <formula>F189="1"</formula>
    </cfRule>
    <cfRule type="expression" dxfId="25" priority="8">
      <formula>F189="2"</formula>
    </cfRule>
    <cfRule type="expression" dxfId="24" priority="9">
      <formula>F189="3"</formula>
    </cfRule>
  </conditionalFormatting>
  <conditionalFormatting sqref="F221">
    <cfRule type="cellIs" dxfId="23" priority="4" operator="equal">
      <formula>3</formula>
    </cfRule>
    <cfRule type="cellIs" dxfId="22" priority="5" operator="equal">
      <formula>2</formula>
    </cfRule>
    <cfRule type="cellIs" dxfId="21" priority="6" operator="equal">
      <formula>1</formula>
    </cfRule>
  </conditionalFormatting>
  <conditionalFormatting sqref="F221">
    <cfRule type="expression" dxfId="20" priority="1">
      <formula>F221="1"</formula>
    </cfRule>
    <cfRule type="expression" dxfId="19" priority="2">
      <formula>F221="2"</formula>
    </cfRule>
    <cfRule type="expression" dxfId="18" priority="3">
      <formula>F221="3"</formula>
    </cfRule>
  </conditionalFormatting>
  <dataValidations count="1">
    <dataValidation type="whole" allowBlank="1" showInputMessage="1" showErrorMessage="1" error="Geben Sie 1, 2 oder 3 ein!" sqref="F11:F15 F19:F25 F29:F34 F38:F40 F44:F46 F51:F55 F59:F63 F67:F71 F75:F79 F83:F87 F91:F95 F99:F102 F106:F110 F114:F118 F122:F126 F131:F135 F139:F141 F145:F148 F152:F156 F160:F163 F167:F171 F175:F179 F223:F226 F191:F194 F198:F203 F207:F211 F215:F219 F183:F187" xr:uid="{00000000-0002-0000-0300-000000000000}">
      <formula1>1</formula1>
      <formula2>3</formula2>
    </dataValidation>
  </dataValidations>
  <printOptions horizontalCentered="1"/>
  <pageMargins left="0.39370078740157483" right="0.39370078740157483" top="1.5748031496062993" bottom="0.59055118110236227" header="0.39370078740157483" footer="0.31496062992125984"/>
  <pageSetup paperSize="9" scale="78" fitToHeight="0" orientation="portrait" r:id="rId1"/>
  <headerFooter>
    <oddHeader>&amp;L&amp;"Verdana,Standard"&amp;9&amp;G&amp;C&amp;"Verdana,Fett"&amp;12
IPMA Level D
Antrag auf Zertifizierung
Selbstbeurteilung Projektmanagement&amp;R&amp;G</oddHeader>
    <oddFooter>&amp;L&amp;"Verdana,Standard"&amp;9© VZPM&amp;C&amp;"Verdana,Standard"&amp;9&amp;F&amp;R&amp;"Verdana,Standard"&amp;9&amp;A Seite &amp;P/&amp;N</oddFooter>
  </headerFooter>
  <ignoredErrors>
    <ignoredError sqref="B8 B128 B48" numberStoredAsText="1"/>
    <ignoredError sqref="B9 B17 B27 B36 B42 B57 B65 B81 B97 B112 B129 B137 B143 B150 B158 B165 B173 B181 B189 B196 B205 B213 B221 B49 B73 B89 B104 B120" twoDigitTextYea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2BCB5-CF66-4D4B-90C7-D2940E0C79AA}">
  <sheetPr>
    <tabColor theme="6" tint="0.39997558519241921"/>
    <pageSetUpPr fitToPage="1"/>
  </sheetPr>
  <dimension ref="A1:M240"/>
  <sheetViews>
    <sheetView showGridLines="0" zoomScaleNormal="100" workbookViewId="0">
      <pane ySplit="7" topLeftCell="A8" activePane="bottomLeft" state="frozen"/>
      <selection pane="bottomLeft" activeCell="F11" sqref="F11"/>
    </sheetView>
  </sheetViews>
  <sheetFormatPr baseColWidth="10" defaultColWidth="11.453125" defaultRowHeight="18" customHeight="1" x14ac:dyDescent="0.35"/>
  <cols>
    <col min="1" max="1" width="1.7265625" style="7" customWidth="1"/>
    <col min="2" max="2" width="10.7265625" style="59" customWidth="1"/>
    <col min="3" max="3" width="1.7265625" style="7" customWidth="1"/>
    <col min="4" max="4" width="110.7265625" style="60" customWidth="1"/>
    <col min="5" max="5" width="1.7265625" style="7" customWidth="1"/>
    <col min="6" max="6" width="8.7265625" style="54" customWidth="1"/>
    <col min="7" max="8" width="1.7265625" style="7" customWidth="1"/>
    <col min="9" max="9" width="8.7265625" style="54" hidden="1" customWidth="1"/>
    <col min="10" max="10" width="11.453125" style="8" customWidth="1"/>
    <col min="11" max="13" width="11.453125" style="54"/>
    <col min="14" max="16384" width="11.453125" style="7"/>
  </cols>
  <sheetData>
    <row r="1" spans="1:9" ht="10" customHeight="1" x14ac:dyDescent="0.35">
      <c r="A1" s="11"/>
      <c r="B1" s="80"/>
      <c r="C1" s="12"/>
      <c r="D1" s="66"/>
      <c r="E1" s="12"/>
      <c r="F1" s="67"/>
      <c r="G1" s="57"/>
    </row>
    <row r="2" spans="1:9" ht="18" customHeight="1" x14ac:dyDescent="0.35">
      <c r="A2" s="14"/>
      <c r="B2" s="65" t="s">
        <v>589</v>
      </c>
      <c r="C2" s="16"/>
      <c r="D2" s="68"/>
      <c r="E2" s="16"/>
      <c r="F2" s="24"/>
      <c r="G2" s="55"/>
    </row>
    <row r="3" spans="1:9" ht="10" customHeight="1" x14ac:dyDescent="0.35">
      <c r="A3" s="14"/>
      <c r="B3" s="65"/>
      <c r="C3" s="16"/>
      <c r="D3" s="68"/>
      <c r="E3" s="16"/>
      <c r="F3" s="24"/>
      <c r="G3" s="55"/>
    </row>
    <row r="4" spans="1:9" ht="24" customHeight="1" x14ac:dyDescent="0.35">
      <c r="A4" s="14"/>
      <c r="B4" s="125" t="s">
        <v>863</v>
      </c>
      <c r="C4" s="125"/>
      <c r="D4" s="125"/>
      <c r="E4" s="125"/>
      <c r="F4" s="125"/>
      <c r="G4" s="55"/>
    </row>
    <row r="5" spans="1:9" ht="10" customHeight="1" x14ac:dyDescent="0.35">
      <c r="A5" s="14"/>
      <c r="B5" s="16"/>
      <c r="C5" s="16"/>
      <c r="D5" s="68"/>
      <c r="E5" s="16"/>
      <c r="F5" s="24"/>
      <c r="G5" s="55"/>
    </row>
    <row r="6" spans="1:9" ht="30" customHeight="1" x14ac:dyDescent="0.35">
      <c r="A6" s="14"/>
      <c r="B6" s="76" t="s">
        <v>397</v>
      </c>
      <c r="C6" s="16"/>
      <c r="D6" s="102" t="s">
        <v>414</v>
      </c>
      <c r="E6" s="16"/>
      <c r="F6" s="102" t="s">
        <v>395</v>
      </c>
      <c r="G6" s="55"/>
    </row>
    <row r="7" spans="1:9" ht="10" customHeight="1" x14ac:dyDescent="0.35">
      <c r="A7" s="14"/>
      <c r="B7" s="99"/>
      <c r="C7" s="16"/>
      <c r="D7" s="68"/>
      <c r="E7" s="16"/>
      <c r="F7" s="24"/>
      <c r="G7" s="55"/>
    </row>
    <row r="8" spans="1:9" ht="28" customHeight="1" x14ac:dyDescent="0.35">
      <c r="A8" s="14"/>
      <c r="B8" s="69" t="s">
        <v>590</v>
      </c>
      <c r="C8" s="25"/>
      <c r="D8" s="25" t="s">
        <v>136</v>
      </c>
      <c r="E8" s="16"/>
      <c r="F8" s="70"/>
      <c r="G8" s="55"/>
    </row>
    <row r="9" spans="1:9" ht="28" customHeight="1" x14ac:dyDescent="0.35">
      <c r="A9" s="14"/>
      <c r="B9" s="71" t="s">
        <v>591</v>
      </c>
      <c r="C9" s="65"/>
      <c r="D9" s="65" t="s">
        <v>78</v>
      </c>
      <c r="E9" s="16"/>
      <c r="F9" s="26" t="str">
        <f>IFERROR(ROUND(AVERAGE(F11:F15),0),"")</f>
        <v/>
      </c>
      <c r="G9" s="55"/>
      <c r="I9" s="79" t="str">
        <f>F9</f>
        <v/>
      </c>
    </row>
    <row r="10" spans="1:9" ht="10" customHeight="1" x14ac:dyDescent="0.35">
      <c r="A10" s="14"/>
      <c r="B10" s="71"/>
      <c r="C10" s="65"/>
      <c r="D10" s="68"/>
      <c r="E10" s="16"/>
      <c r="F10" s="72"/>
      <c r="G10" s="55"/>
    </row>
    <row r="11" spans="1:9" ht="28" customHeight="1" x14ac:dyDescent="0.35">
      <c r="A11" s="14"/>
      <c r="B11" s="77" t="s">
        <v>592</v>
      </c>
      <c r="C11" s="16"/>
      <c r="D11" s="78" t="s">
        <v>593</v>
      </c>
      <c r="E11" s="16"/>
      <c r="F11" s="56"/>
      <c r="G11" s="55"/>
    </row>
    <row r="12" spans="1:9" ht="28" customHeight="1" x14ac:dyDescent="0.35">
      <c r="A12" s="14"/>
      <c r="B12" s="77" t="s">
        <v>594</v>
      </c>
      <c r="C12" s="16"/>
      <c r="D12" s="78" t="s">
        <v>81</v>
      </c>
      <c r="E12" s="16"/>
      <c r="F12" s="56"/>
      <c r="G12" s="55"/>
    </row>
    <row r="13" spans="1:9" ht="28" customHeight="1" x14ac:dyDescent="0.35">
      <c r="A13" s="14"/>
      <c r="B13" s="77" t="s">
        <v>595</v>
      </c>
      <c r="C13" s="16"/>
      <c r="D13" s="78" t="s">
        <v>596</v>
      </c>
      <c r="E13" s="16"/>
      <c r="F13" s="56"/>
      <c r="G13" s="55"/>
    </row>
    <row r="14" spans="1:9" ht="28" customHeight="1" x14ac:dyDescent="0.35">
      <c r="A14" s="14"/>
      <c r="B14" s="77" t="s">
        <v>597</v>
      </c>
      <c r="C14" s="16"/>
      <c r="D14" s="78" t="s">
        <v>83</v>
      </c>
      <c r="E14" s="16"/>
      <c r="F14" s="56"/>
      <c r="G14" s="55"/>
    </row>
    <row r="15" spans="1:9" ht="28" customHeight="1" x14ac:dyDescent="0.35">
      <c r="A15" s="14"/>
      <c r="B15" s="77" t="s">
        <v>598</v>
      </c>
      <c r="C15" s="16"/>
      <c r="D15" s="78" t="s">
        <v>84</v>
      </c>
      <c r="E15" s="16"/>
      <c r="F15" s="56"/>
      <c r="G15" s="55"/>
    </row>
    <row r="16" spans="1:9" ht="10" customHeight="1" x14ac:dyDescent="0.35">
      <c r="A16" s="14"/>
      <c r="B16" s="99"/>
      <c r="C16" s="16"/>
      <c r="D16" s="68"/>
      <c r="E16" s="16"/>
      <c r="F16" s="72"/>
      <c r="G16" s="55"/>
    </row>
    <row r="17" spans="1:13" ht="28" customHeight="1" x14ac:dyDescent="0.35">
      <c r="A17" s="14"/>
      <c r="B17" s="71" t="s">
        <v>599</v>
      </c>
      <c r="C17" s="65"/>
      <c r="D17" s="65" t="s">
        <v>93</v>
      </c>
      <c r="E17" s="16"/>
      <c r="F17" s="26" t="str">
        <f>IFERROR(ROUND(AVERAGE(F19:F26),0),"")</f>
        <v/>
      </c>
      <c r="G17" s="55"/>
      <c r="I17" s="79" t="str">
        <f>F17</f>
        <v/>
      </c>
    </row>
    <row r="18" spans="1:13" ht="10" customHeight="1" x14ac:dyDescent="0.35">
      <c r="A18" s="14"/>
      <c r="B18" s="71"/>
      <c r="C18" s="65"/>
      <c r="D18" s="68"/>
      <c r="E18" s="16"/>
      <c r="F18" s="72"/>
      <c r="G18" s="55"/>
    </row>
    <row r="19" spans="1:13" ht="28" customHeight="1" x14ac:dyDescent="0.35">
      <c r="A19" s="14"/>
      <c r="B19" s="77" t="s">
        <v>600</v>
      </c>
      <c r="C19" s="16"/>
      <c r="D19" s="78" t="s">
        <v>601</v>
      </c>
      <c r="E19" s="16"/>
      <c r="F19" s="56"/>
      <c r="G19" s="55"/>
    </row>
    <row r="20" spans="1:13" ht="28" customHeight="1" x14ac:dyDescent="0.35">
      <c r="A20" s="14"/>
      <c r="B20" s="77" t="s">
        <v>602</v>
      </c>
      <c r="C20" s="16"/>
      <c r="D20" s="78" t="s">
        <v>603</v>
      </c>
      <c r="E20" s="16"/>
      <c r="F20" s="56"/>
      <c r="G20" s="55"/>
    </row>
    <row r="21" spans="1:13" ht="28" customHeight="1" x14ac:dyDescent="0.35">
      <c r="A21" s="14"/>
      <c r="B21" s="77" t="s">
        <v>604</v>
      </c>
      <c r="C21" s="16"/>
      <c r="D21" s="78" t="s">
        <v>605</v>
      </c>
      <c r="E21" s="16"/>
      <c r="F21" s="56"/>
      <c r="G21" s="55"/>
    </row>
    <row r="22" spans="1:13" ht="28" customHeight="1" x14ac:dyDescent="0.35">
      <c r="A22" s="14"/>
      <c r="B22" s="77" t="s">
        <v>606</v>
      </c>
      <c r="C22" s="16"/>
      <c r="D22" s="78" t="s">
        <v>607</v>
      </c>
      <c r="E22" s="16"/>
      <c r="F22" s="56"/>
      <c r="G22" s="55"/>
    </row>
    <row r="23" spans="1:13" ht="28" customHeight="1" x14ac:dyDescent="0.35">
      <c r="A23" s="14"/>
      <c r="B23" s="77" t="s">
        <v>608</v>
      </c>
      <c r="C23" s="16"/>
      <c r="D23" s="78" t="s">
        <v>609</v>
      </c>
      <c r="E23" s="16"/>
      <c r="F23" s="56"/>
      <c r="G23" s="55"/>
    </row>
    <row r="24" spans="1:13" s="8" customFormat="1" ht="28" customHeight="1" x14ac:dyDescent="0.35">
      <c r="A24" s="14"/>
      <c r="B24" s="77" t="s">
        <v>610</v>
      </c>
      <c r="C24" s="16"/>
      <c r="D24" s="78" t="s">
        <v>611</v>
      </c>
      <c r="E24" s="16"/>
      <c r="F24" s="56"/>
      <c r="G24" s="55"/>
      <c r="H24" s="7"/>
      <c r="I24" s="54"/>
      <c r="K24" s="54"/>
      <c r="L24" s="54"/>
      <c r="M24" s="54"/>
    </row>
    <row r="25" spans="1:13" s="8" customFormat="1" ht="28" customHeight="1" x14ac:dyDescent="0.35">
      <c r="A25" s="14"/>
      <c r="B25" s="77" t="s">
        <v>612</v>
      </c>
      <c r="C25" s="16"/>
      <c r="D25" s="78" t="s">
        <v>613</v>
      </c>
      <c r="E25" s="16"/>
      <c r="F25" s="56"/>
      <c r="G25" s="55"/>
      <c r="H25" s="7"/>
      <c r="I25" s="54"/>
      <c r="K25" s="54"/>
      <c r="L25" s="54"/>
      <c r="M25" s="54"/>
    </row>
    <row r="26" spans="1:13" s="8" customFormat="1" ht="28" customHeight="1" x14ac:dyDescent="0.35">
      <c r="A26" s="14"/>
      <c r="B26" s="77" t="s">
        <v>614</v>
      </c>
      <c r="C26" s="16"/>
      <c r="D26" s="78" t="s">
        <v>615</v>
      </c>
      <c r="E26" s="16"/>
      <c r="F26" s="56"/>
      <c r="G26" s="55"/>
      <c r="H26" s="7"/>
      <c r="I26" s="54"/>
      <c r="K26" s="54"/>
      <c r="L26" s="54"/>
      <c r="M26" s="54"/>
    </row>
    <row r="27" spans="1:13" s="8" customFormat="1" ht="10" customHeight="1" x14ac:dyDescent="0.35">
      <c r="A27" s="14"/>
      <c r="B27" s="99"/>
      <c r="C27" s="16"/>
      <c r="D27" s="68"/>
      <c r="E27" s="16"/>
      <c r="F27" s="72"/>
      <c r="G27" s="55"/>
      <c r="H27" s="7"/>
      <c r="I27" s="54"/>
      <c r="K27" s="54"/>
      <c r="L27" s="54"/>
      <c r="M27" s="54"/>
    </row>
    <row r="28" spans="1:13" s="8" customFormat="1" ht="28" customHeight="1" x14ac:dyDescent="0.35">
      <c r="A28" s="14"/>
      <c r="B28" s="71" t="s">
        <v>616</v>
      </c>
      <c r="C28" s="65"/>
      <c r="D28" s="65" t="s">
        <v>92</v>
      </c>
      <c r="E28" s="16"/>
      <c r="F28" s="26" t="str">
        <f>IFERROR(ROUND(AVERAGE(F30:F35),0),"")</f>
        <v/>
      </c>
      <c r="G28" s="55"/>
      <c r="H28" s="7"/>
      <c r="I28" s="79" t="str">
        <f>F28</f>
        <v/>
      </c>
      <c r="K28" s="54"/>
      <c r="L28" s="54"/>
      <c r="M28" s="54"/>
    </row>
    <row r="29" spans="1:13" s="8" customFormat="1" ht="10" customHeight="1" x14ac:dyDescent="0.35">
      <c r="A29" s="14"/>
      <c r="B29" s="71"/>
      <c r="C29" s="65"/>
      <c r="D29" s="68"/>
      <c r="E29" s="16"/>
      <c r="F29" s="72"/>
      <c r="G29" s="55"/>
      <c r="H29" s="7"/>
      <c r="I29" s="54"/>
      <c r="K29" s="54"/>
      <c r="L29" s="54"/>
      <c r="M29" s="54"/>
    </row>
    <row r="30" spans="1:13" s="8" customFormat="1" ht="28" customHeight="1" x14ac:dyDescent="0.35">
      <c r="A30" s="14"/>
      <c r="B30" s="77" t="s">
        <v>617</v>
      </c>
      <c r="C30" s="16"/>
      <c r="D30" s="78" t="s">
        <v>618</v>
      </c>
      <c r="E30" s="16"/>
      <c r="F30" s="56"/>
      <c r="G30" s="55"/>
      <c r="H30" s="7"/>
      <c r="I30" s="54"/>
      <c r="K30" s="54"/>
      <c r="L30" s="54"/>
      <c r="M30" s="54"/>
    </row>
    <row r="31" spans="1:13" s="8" customFormat="1" ht="28" customHeight="1" x14ac:dyDescent="0.35">
      <c r="A31" s="14"/>
      <c r="B31" s="77" t="s">
        <v>619</v>
      </c>
      <c r="C31" s="16"/>
      <c r="D31" s="78" t="s">
        <v>620</v>
      </c>
      <c r="E31" s="16"/>
      <c r="F31" s="56"/>
      <c r="G31" s="55"/>
      <c r="H31" s="7"/>
      <c r="I31" s="54"/>
      <c r="K31" s="54"/>
      <c r="L31" s="54"/>
      <c r="M31" s="54"/>
    </row>
    <row r="32" spans="1:13" s="8" customFormat="1" ht="28" customHeight="1" x14ac:dyDescent="0.35">
      <c r="A32" s="14"/>
      <c r="B32" s="77" t="s">
        <v>621</v>
      </c>
      <c r="C32" s="16"/>
      <c r="D32" s="78" t="s">
        <v>622</v>
      </c>
      <c r="E32" s="16"/>
      <c r="F32" s="56"/>
      <c r="G32" s="55"/>
      <c r="H32" s="7"/>
      <c r="I32" s="54"/>
      <c r="K32" s="54"/>
      <c r="L32" s="54"/>
      <c r="M32" s="54"/>
    </row>
    <row r="33" spans="1:13" s="8" customFormat="1" ht="28" customHeight="1" x14ac:dyDescent="0.35">
      <c r="A33" s="14"/>
      <c r="B33" s="77" t="s">
        <v>623</v>
      </c>
      <c r="C33" s="16"/>
      <c r="D33" s="78" t="s">
        <v>624</v>
      </c>
      <c r="E33" s="16"/>
      <c r="F33" s="56"/>
      <c r="G33" s="55"/>
      <c r="H33" s="7"/>
      <c r="I33" s="54"/>
      <c r="K33" s="54"/>
      <c r="L33" s="54"/>
      <c r="M33" s="54"/>
    </row>
    <row r="34" spans="1:13" s="8" customFormat="1" ht="28" customHeight="1" x14ac:dyDescent="0.35">
      <c r="A34" s="14"/>
      <c r="B34" s="77" t="s">
        <v>625</v>
      </c>
      <c r="C34" s="16"/>
      <c r="D34" s="86" t="s">
        <v>626</v>
      </c>
      <c r="E34" s="16"/>
      <c r="F34" s="56"/>
      <c r="G34" s="55"/>
      <c r="H34" s="7"/>
      <c r="I34" s="54"/>
      <c r="K34" s="54"/>
      <c r="L34" s="54"/>
      <c r="M34" s="54"/>
    </row>
    <row r="35" spans="1:13" s="8" customFormat="1" ht="28" customHeight="1" x14ac:dyDescent="0.35">
      <c r="A35" s="14"/>
      <c r="B35" s="77" t="s">
        <v>627</v>
      </c>
      <c r="C35" s="16"/>
      <c r="D35" s="78" t="s">
        <v>628</v>
      </c>
      <c r="E35" s="16"/>
      <c r="F35" s="56"/>
      <c r="G35" s="55"/>
      <c r="H35" s="7"/>
      <c r="I35" s="54"/>
      <c r="K35" s="54"/>
      <c r="L35" s="54"/>
      <c r="M35" s="54"/>
    </row>
    <row r="36" spans="1:13" s="8" customFormat="1" ht="10" customHeight="1" x14ac:dyDescent="0.35">
      <c r="A36" s="14"/>
      <c r="B36" s="99"/>
      <c r="C36" s="16"/>
      <c r="D36" s="68"/>
      <c r="E36" s="16"/>
      <c r="F36" s="72"/>
      <c r="G36" s="55"/>
      <c r="H36" s="7"/>
      <c r="I36" s="54"/>
      <c r="K36" s="54"/>
      <c r="L36" s="54"/>
      <c r="M36" s="54"/>
    </row>
    <row r="37" spans="1:13" s="8" customFormat="1" ht="28" customHeight="1" x14ac:dyDescent="0.35">
      <c r="A37" s="14"/>
      <c r="B37" s="71" t="s">
        <v>629</v>
      </c>
      <c r="C37" s="65"/>
      <c r="D37" s="65" t="s">
        <v>94</v>
      </c>
      <c r="E37" s="16"/>
      <c r="F37" s="26" t="str">
        <f>IFERROR(ROUND(AVERAGE(F39:F41),0),"")</f>
        <v/>
      </c>
      <c r="G37" s="55"/>
      <c r="H37" s="7"/>
      <c r="I37" s="79" t="str">
        <f>F37</f>
        <v/>
      </c>
      <c r="K37" s="54"/>
      <c r="L37" s="54"/>
      <c r="M37" s="54"/>
    </row>
    <row r="38" spans="1:13" s="8" customFormat="1" ht="10" customHeight="1" x14ac:dyDescent="0.35">
      <c r="A38" s="14"/>
      <c r="B38" s="71"/>
      <c r="C38" s="65"/>
      <c r="D38" s="68"/>
      <c r="E38" s="16"/>
      <c r="F38" s="72"/>
      <c r="G38" s="55"/>
      <c r="H38" s="7"/>
      <c r="I38" s="54"/>
      <c r="K38" s="54"/>
      <c r="L38" s="54"/>
      <c r="M38" s="54"/>
    </row>
    <row r="39" spans="1:13" s="8" customFormat="1" ht="28" customHeight="1" x14ac:dyDescent="0.35">
      <c r="A39" s="14"/>
      <c r="B39" s="77" t="s">
        <v>630</v>
      </c>
      <c r="C39" s="16"/>
      <c r="D39" s="78" t="s">
        <v>631</v>
      </c>
      <c r="E39" s="16"/>
      <c r="F39" s="56"/>
      <c r="G39" s="55"/>
      <c r="H39" s="7"/>
      <c r="I39" s="54"/>
      <c r="K39" s="54"/>
      <c r="L39" s="54"/>
      <c r="M39" s="54"/>
    </row>
    <row r="40" spans="1:13" s="8" customFormat="1" ht="28" customHeight="1" x14ac:dyDescent="0.35">
      <c r="A40" s="14"/>
      <c r="B40" s="77" t="s">
        <v>632</v>
      </c>
      <c r="C40" s="16"/>
      <c r="D40" s="78" t="s">
        <v>633</v>
      </c>
      <c r="E40" s="16"/>
      <c r="F40" s="56"/>
      <c r="G40" s="55"/>
      <c r="H40" s="7"/>
      <c r="I40" s="54"/>
      <c r="K40" s="54"/>
      <c r="L40" s="54"/>
      <c r="M40" s="54"/>
    </row>
    <row r="41" spans="1:13" s="8" customFormat="1" ht="28" customHeight="1" x14ac:dyDescent="0.35">
      <c r="A41" s="14"/>
      <c r="B41" s="77" t="s">
        <v>634</v>
      </c>
      <c r="C41" s="16"/>
      <c r="D41" s="78" t="s">
        <v>635</v>
      </c>
      <c r="E41" s="16"/>
      <c r="F41" s="56"/>
      <c r="G41" s="55"/>
      <c r="H41" s="7"/>
      <c r="I41" s="54"/>
      <c r="K41" s="54"/>
      <c r="L41" s="54"/>
      <c r="M41" s="54"/>
    </row>
    <row r="42" spans="1:13" s="8" customFormat="1" ht="10" customHeight="1" x14ac:dyDescent="0.35">
      <c r="A42" s="14"/>
      <c r="B42" s="99"/>
      <c r="C42" s="16"/>
      <c r="D42" s="68"/>
      <c r="E42" s="16"/>
      <c r="F42" s="72"/>
      <c r="G42" s="55"/>
      <c r="H42" s="7"/>
      <c r="I42" s="54"/>
      <c r="K42" s="54"/>
      <c r="L42" s="54"/>
      <c r="M42" s="54"/>
    </row>
    <row r="43" spans="1:13" s="8" customFormat="1" ht="28" customHeight="1" x14ac:dyDescent="0.35">
      <c r="A43" s="14"/>
      <c r="B43" s="71" t="s">
        <v>636</v>
      </c>
      <c r="C43" s="65"/>
      <c r="D43" s="65" t="s">
        <v>103</v>
      </c>
      <c r="E43" s="16"/>
      <c r="F43" s="26" t="str">
        <f>IFERROR(ROUND(AVERAGE(F45:F47),0),"")</f>
        <v/>
      </c>
      <c r="G43" s="55"/>
      <c r="H43" s="7"/>
      <c r="I43" s="79" t="str">
        <f>F43</f>
        <v/>
      </c>
      <c r="K43" s="54"/>
      <c r="L43" s="54"/>
      <c r="M43" s="54"/>
    </row>
    <row r="44" spans="1:13" s="8" customFormat="1" ht="10" customHeight="1" x14ac:dyDescent="0.35">
      <c r="A44" s="14"/>
      <c r="B44" s="71"/>
      <c r="C44" s="65"/>
      <c r="D44" s="68"/>
      <c r="E44" s="16"/>
      <c r="F44" s="72"/>
      <c r="G44" s="55"/>
      <c r="H44" s="7"/>
      <c r="I44" s="54"/>
      <c r="K44" s="54"/>
      <c r="L44" s="54"/>
      <c r="M44" s="54"/>
    </row>
    <row r="45" spans="1:13" s="8" customFormat="1" ht="28" customHeight="1" x14ac:dyDescent="0.35">
      <c r="A45" s="14"/>
      <c r="B45" s="77" t="s">
        <v>637</v>
      </c>
      <c r="C45" s="16"/>
      <c r="D45" s="78" t="s">
        <v>638</v>
      </c>
      <c r="E45" s="16"/>
      <c r="F45" s="56"/>
      <c r="G45" s="55"/>
      <c r="H45" s="7"/>
      <c r="I45" s="54"/>
      <c r="K45" s="54"/>
      <c r="L45" s="54"/>
      <c r="M45" s="54"/>
    </row>
    <row r="46" spans="1:13" s="8" customFormat="1" ht="28" customHeight="1" x14ac:dyDescent="0.35">
      <c r="A46" s="14"/>
      <c r="B46" s="77" t="s">
        <v>639</v>
      </c>
      <c r="C46" s="16"/>
      <c r="D46" s="78" t="s">
        <v>640</v>
      </c>
      <c r="E46" s="16"/>
      <c r="F46" s="56"/>
      <c r="G46" s="55"/>
      <c r="H46" s="7"/>
      <c r="I46" s="54"/>
      <c r="K46" s="54"/>
      <c r="L46" s="54"/>
      <c r="M46" s="54"/>
    </row>
    <row r="47" spans="1:13" s="8" customFormat="1" ht="28" customHeight="1" x14ac:dyDescent="0.35">
      <c r="A47" s="14"/>
      <c r="B47" s="77" t="s">
        <v>641</v>
      </c>
      <c r="C47" s="16"/>
      <c r="D47" s="78" t="s">
        <v>642</v>
      </c>
      <c r="E47" s="16"/>
      <c r="F47" s="56"/>
      <c r="G47" s="55"/>
      <c r="H47" s="7"/>
      <c r="I47" s="54"/>
      <c r="K47" s="54"/>
      <c r="L47" s="54"/>
      <c r="M47" s="54"/>
    </row>
    <row r="48" spans="1:13" s="8" customFormat="1" ht="10" customHeight="1" x14ac:dyDescent="0.35">
      <c r="A48" s="14"/>
      <c r="B48" s="99"/>
      <c r="C48" s="16"/>
      <c r="D48" s="68"/>
      <c r="E48" s="16"/>
      <c r="F48" s="24"/>
      <c r="G48" s="55"/>
      <c r="H48" s="7"/>
      <c r="I48" s="54"/>
      <c r="K48" s="54"/>
      <c r="L48" s="54"/>
      <c r="M48" s="54"/>
    </row>
    <row r="49" spans="1:13" s="8" customFormat="1" ht="18" customHeight="1" x14ac:dyDescent="0.35">
      <c r="A49" s="14"/>
      <c r="B49" s="69" t="s">
        <v>643</v>
      </c>
      <c r="C49" s="25"/>
      <c r="D49" s="25" t="s">
        <v>138</v>
      </c>
      <c r="E49" s="16"/>
      <c r="F49" s="24"/>
      <c r="G49" s="55"/>
      <c r="H49" s="7"/>
      <c r="I49" s="54"/>
      <c r="K49" s="54"/>
      <c r="L49" s="54"/>
      <c r="M49" s="54"/>
    </row>
    <row r="50" spans="1:13" s="8" customFormat="1" ht="28" customHeight="1" x14ac:dyDescent="0.35">
      <c r="A50" s="14"/>
      <c r="B50" s="71" t="s">
        <v>644</v>
      </c>
      <c r="C50" s="65"/>
      <c r="D50" s="65" t="s">
        <v>145</v>
      </c>
      <c r="E50" s="16"/>
      <c r="F50" s="26" t="str">
        <f>IFERROR(ROUND(AVERAGE(F52:F56),0),"")</f>
        <v/>
      </c>
      <c r="G50" s="55"/>
      <c r="H50" s="7"/>
      <c r="I50" s="79" t="str">
        <f>F50</f>
        <v/>
      </c>
      <c r="K50" s="54"/>
      <c r="L50" s="54"/>
      <c r="M50" s="54"/>
    </row>
    <row r="51" spans="1:13" s="8" customFormat="1" ht="10" customHeight="1" x14ac:dyDescent="0.35">
      <c r="A51" s="14"/>
      <c r="B51" s="71"/>
      <c r="C51" s="65"/>
      <c r="D51" s="68"/>
      <c r="E51" s="16"/>
      <c r="F51" s="72"/>
      <c r="G51" s="55"/>
      <c r="H51" s="7"/>
      <c r="I51" s="54"/>
      <c r="K51" s="54"/>
      <c r="L51" s="54"/>
      <c r="M51" s="54"/>
    </row>
    <row r="52" spans="1:13" s="8" customFormat="1" ht="28" customHeight="1" x14ac:dyDescent="0.35">
      <c r="A52" s="14"/>
      <c r="B52" s="77" t="s">
        <v>645</v>
      </c>
      <c r="C52" s="16"/>
      <c r="D52" s="78" t="s">
        <v>146</v>
      </c>
      <c r="E52" s="16"/>
      <c r="F52" s="56"/>
      <c r="G52" s="55"/>
      <c r="H52" s="7"/>
      <c r="I52" s="54"/>
      <c r="K52" s="54"/>
      <c r="L52" s="54"/>
      <c r="M52" s="54"/>
    </row>
    <row r="53" spans="1:13" s="8" customFormat="1" ht="28" customHeight="1" x14ac:dyDescent="0.35">
      <c r="A53" s="14"/>
      <c r="B53" s="77" t="s">
        <v>646</v>
      </c>
      <c r="C53" s="16"/>
      <c r="D53" s="78" t="s">
        <v>147</v>
      </c>
      <c r="E53" s="16"/>
      <c r="F53" s="56"/>
      <c r="G53" s="55"/>
      <c r="H53" s="7"/>
      <c r="I53" s="54"/>
      <c r="K53" s="54"/>
      <c r="L53" s="54"/>
      <c r="M53" s="54"/>
    </row>
    <row r="54" spans="1:13" s="8" customFormat="1" ht="28" customHeight="1" x14ac:dyDescent="0.35">
      <c r="A54" s="14"/>
      <c r="B54" s="77" t="s">
        <v>647</v>
      </c>
      <c r="C54" s="16"/>
      <c r="D54" s="78" t="s">
        <v>148</v>
      </c>
      <c r="E54" s="16"/>
      <c r="F54" s="56"/>
      <c r="G54" s="55"/>
      <c r="H54" s="7"/>
      <c r="I54" s="54"/>
      <c r="K54" s="54"/>
      <c r="L54" s="54"/>
      <c r="M54" s="54"/>
    </row>
    <row r="55" spans="1:13" s="8" customFormat="1" ht="28" customHeight="1" x14ac:dyDescent="0.35">
      <c r="A55" s="14"/>
      <c r="B55" s="77" t="s">
        <v>648</v>
      </c>
      <c r="C55" s="16"/>
      <c r="D55" s="78" t="s">
        <v>649</v>
      </c>
      <c r="E55" s="16"/>
      <c r="F55" s="56"/>
      <c r="G55" s="55"/>
      <c r="H55" s="7"/>
      <c r="I55" s="54"/>
      <c r="K55" s="54"/>
      <c r="L55" s="54"/>
      <c r="M55" s="54"/>
    </row>
    <row r="56" spans="1:13" s="8" customFormat="1" ht="28" customHeight="1" x14ac:dyDescent="0.35">
      <c r="A56" s="14"/>
      <c r="B56" s="77" t="s">
        <v>650</v>
      </c>
      <c r="C56" s="16"/>
      <c r="D56" s="78" t="s">
        <v>150</v>
      </c>
      <c r="E56" s="16"/>
      <c r="F56" s="56"/>
      <c r="G56" s="55"/>
      <c r="H56" s="7"/>
      <c r="I56" s="54"/>
      <c r="K56" s="54"/>
      <c r="L56" s="54"/>
      <c r="M56" s="54"/>
    </row>
    <row r="57" spans="1:13" s="8" customFormat="1" ht="10" customHeight="1" x14ac:dyDescent="0.35">
      <c r="A57" s="14"/>
      <c r="B57" s="99"/>
      <c r="C57" s="16"/>
      <c r="D57" s="68"/>
      <c r="E57" s="16"/>
      <c r="F57" s="72"/>
      <c r="G57" s="55"/>
      <c r="H57" s="7"/>
      <c r="I57" s="54"/>
      <c r="K57" s="54"/>
      <c r="L57" s="54"/>
      <c r="M57" s="54"/>
    </row>
    <row r="58" spans="1:13" s="8" customFormat="1" ht="28" customHeight="1" x14ac:dyDescent="0.35">
      <c r="A58" s="14"/>
      <c r="B58" s="71" t="s">
        <v>651</v>
      </c>
      <c r="C58" s="65"/>
      <c r="D58" s="65" t="s">
        <v>152</v>
      </c>
      <c r="E58" s="16"/>
      <c r="F58" s="26" t="str">
        <f>IFERROR(ROUND(AVERAGE(F60:F64),0),"")</f>
        <v/>
      </c>
      <c r="G58" s="55"/>
      <c r="H58" s="7"/>
      <c r="I58" s="79" t="str">
        <f>F58</f>
        <v/>
      </c>
      <c r="K58" s="54"/>
      <c r="L58" s="54"/>
      <c r="M58" s="54"/>
    </row>
    <row r="59" spans="1:13" s="8" customFormat="1" ht="10" customHeight="1" x14ac:dyDescent="0.35">
      <c r="A59" s="14"/>
      <c r="B59" s="71"/>
      <c r="C59" s="65"/>
      <c r="D59" s="68"/>
      <c r="E59" s="16"/>
      <c r="F59" s="72"/>
      <c r="G59" s="55"/>
      <c r="H59" s="7"/>
      <c r="I59" s="54"/>
      <c r="K59" s="54"/>
      <c r="L59" s="54"/>
      <c r="M59" s="54"/>
    </row>
    <row r="60" spans="1:13" s="8" customFormat="1" ht="28" customHeight="1" x14ac:dyDescent="0.35">
      <c r="A60" s="14"/>
      <c r="B60" s="77" t="s">
        <v>652</v>
      </c>
      <c r="C60" s="16"/>
      <c r="D60" s="78" t="s">
        <v>158</v>
      </c>
      <c r="E60" s="16"/>
      <c r="F60" s="56"/>
      <c r="G60" s="55"/>
      <c r="H60" s="7"/>
      <c r="I60" s="54"/>
      <c r="K60" s="54"/>
      <c r="L60" s="54"/>
      <c r="M60" s="54"/>
    </row>
    <row r="61" spans="1:13" s="8" customFormat="1" ht="28" customHeight="1" x14ac:dyDescent="0.35">
      <c r="A61" s="14"/>
      <c r="B61" s="77" t="s">
        <v>653</v>
      </c>
      <c r="C61" s="16"/>
      <c r="D61" s="78" t="s">
        <v>654</v>
      </c>
      <c r="E61" s="16"/>
      <c r="F61" s="56"/>
      <c r="G61" s="55"/>
      <c r="H61" s="7"/>
      <c r="I61" s="54"/>
      <c r="K61" s="54"/>
      <c r="L61" s="54"/>
      <c r="M61" s="54"/>
    </row>
    <row r="62" spans="1:13" s="8" customFormat="1" ht="28" customHeight="1" x14ac:dyDescent="0.35">
      <c r="A62" s="14"/>
      <c r="B62" s="77" t="s">
        <v>655</v>
      </c>
      <c r="C62" s="16"/>
      <c r="D62" s="78" t="s">
        <v>160</v>
      </c>
      <c r="E62" s="16"/>
      <c r="F62" s="56"/>
      <c r="G62" s="55"/>
      <c r="H62" s="7"/>
      <c r="I62" s="54"/>
      <c r="K62" s="54"/>
      <c r="L62" s="54"/>
      <c r="M62" s="54"/>
    </row>
    <row r="63" spans="1:13" s="8" customFormat="1" ht="28" customHeight="1" x14ac:dyDescent="0.35">
      <c r="A63" s="14"/>
      <c r="B63" s="77" t="s">
        <v>656</v>
      </c>
      <c r="C63" s="16"/>
      <c r="D63" s="78" t="s">
        <v>161</v>
      </c>
      <c r="E63" s="16"/>
      <c r="F63" s="56"/>
      <c r="G63" s="55"/>
      <c r="H63" s="7"/>
      <c r="I63" s="54"/>
      <c r="K63" s="54"/>
      <c r="L63" s="54"/>
      <c r="M63" s="54"/>
    </row>
    <row r="64" spans="1:13" s="8" customFormat="1" ht="28" customHeight="1" x14ac:dyDescent="0.35">
      <c r="A64" s="14"/>
      <c r="B64" s="77" t="s">
        <v>657</v>
      </c>
      <c r="C64" s="16"/>
      <c r="D64" s="78" t="s">
        <v>658</v>
      </c>
      <c r="E64" s="16"/>
      <c r="F64" s="56"/>
      <c r="G64" s="55"/>
      <c r="H64" s="7"/>
      <c r="I64" s="54"/>
      <c r="K64" s="54"/>
      <c r="L64" s="54"/>
      <c r="M64" s="54"/>
    </row>
    <row r="65" spans="1:13" s="8" customFormat="1" ht="10" customHeight="1" x14ac:dyDescent="0.35">
      <c r="A65" s="14"/>
      <c r="B65" s="99"/>
      <c r="C65" s="16"/>
      <c r="D65" s="68"/>
      <c r="E65" s="16"/>
      <c r="F65" s="72"/>
      <c r="G65" s="55"/>
      <c r="H65" s="7"/>
      <c r="I65" s="54"/>
      <c r="K65" s="54"/>
      <c r="L65" s="54"/>
      <c r="M65" s="54"/>
    </row>
    <row r="66" spans="1:13" s="8" customFormat="1" ht="28" customHeight="1" x14ac:dyDescent="0.35">
      <c r="A66" s="14"/>
      <c r="B66" s="71" t="s">
        <v>659</v>
      </c>
      <c r="C66" s="65"/>
      <c r="D66" s="65" t="s">
        <v>181</v>
      </c>
      <c r="E66" s="16"/>
      <c r="F66" s="26" t="str">
        <f>IFERROR(ROUND(AVERAGE(F68:F72),0),"")</f>
        <v/>
      </c>
      <c r="G66" s="55"/>
      <c r="H66" s="7"/>
      <c r="I66" s="79" t="str">
        <f>F66</f>
        <v/>
      </c>
      <c r="K66" s="54"/>
      <c r="L66" s="54"/>
      <c r="M66" s="54"/>
    </row>
    <row r="67" spans="1:13" s="8" customFormat="1" ht="10" customHeight="1" x14ac:dyDescent="0.35">
      <c r="A67" s="14"/>
      <c r="B67" s="71"/>
      <c r="C67" s="65"/>
      <c r="D67" s="68"/>
      <c r="E67" s="16"/>
      <c r="F67" s="72"/>
      <c r="G67" s="55"/>
      <c r="H67" s="7"/>
      <c r="I67" s="54"/>
      <c r="K67" s="54"/>
      <c r="L67" s="54"/>
      <c r="M67" s="54"/>
    </row>
    <row r="68" spans="1:13" s="8" customFormat="1" ht="28" customHeight="1" x14ac:dyDescent="0.35">
      <c r="A68" s="14"/>
      <c r="B68" s="77" t="s">
        <v>660</v>
      </c>
      <c r="C68" s="16"/>
      <c r="D68" s="78" t="s">
        <v>168</v>
      </c>
      <c r="E68" s="16"/>
      <c r="F68" s="56"/>
      <c r="G68" s="55"/>
      <c r="H68" s="7"/>
      <c r="I68" s="54"/>
      <c r="K68" s="54"/>
      <c r="L68" s="54"/>
      <c r="M68" s="54"/>
    </row>
    <row r="69" spans="1:13" s="8" customFormat="1" ht="28" customHeight="1" x14ac:dyDescent="0.35">
      <c r="A69" s="14"/>
      <c r="B69" s="77" t="s">
        <v>661</v>
      </c>
      <c r="C69" s="16"/>
      <c r="D69" s="78" t="s">
        <v>169</v>
      </c>
      <c r="E69" s="16"/>
      <c r="F69" s="56"/>
      <c r="G69" s="55"/>
      <c r="H69" s="7"/>
      <c r="I69" s="54"/>
      <c r="K69" s="54"/>
      <c r="L69" s="54"/>
      <c r="M69" s="54"/>
    </row>
    <row r="70" spans="1:13" s="8" customFormat="1" ht="28" customHeight="1" x14ac:dyDescent="0.35">
      <c r="A70" s="14"/>
      <c r="B70" s="77" t="s">
        <v>662</v>
      </c>
      <c r="C70" s="16"/>
      <c r="D70" s="78" t="s">
        <v>170</v>
      </c>
      <c r="E70" s="16"/>
      <c r="F70" s="56"/>
      <c r="G70" s="55"/>
      <c r="H70" s="7"/>
      <c r="I70" s="54"/>
      <c r="K70" s="54"/>
      <c r="L70" s="54"/>
      <c r="M70" s="54"/>
    </row>
    <row r="71" spans="1:13" s="8" customFormat="1" ht="28" customHeight="1" x14ac:dyDescent="0.35">
      <c r="A71" s="14"/>
      <c r="B71" s="77" t="s">
        <v>663</v>
      </c>
      <c r="C71" s="16"/>
      <c r="D71" s="78" t="s">
        <v>171</v>
      </c>
      <c r="E71" s="16"/>
      <c r="F71" s="56"/>
      <c r="G71" s="55"/>
      <c r="H71" s="7"/>
      <c r="I71" s="54"/>
      <c r="K71" s="54"/>
      <c r="L71" s="54"/>
      <c r="M71" s="54"/>
    </row>
    <row r="72" spans="1:13" s="8" customFormat="1" ht="28" customHeight="1" x14ac:dyDescent="0.35">
      <c r="A72" s="14"/>
      <c r="B72" s="77" t="s">
        <v>664</v>
      </c>
      <c r="C72" s="16"/>
      <c r="D72" s="78" t="s">
        <v>172</v>
      </c>
      <c r="E72" s="16"/>
      <c r="F72" s="56"/>
      <c r="G72" s="55"/>
      <c r="H72" s="7"/>
      <c r="I72" s="54"/>
      <c r="K72" s="54"/>
      <c r="L72" s="54"/>
      <c r="M72" s="54"/>
    </row>
    <row r="73" spans="1:13" s="8" customFormat="1" ht="10" customHeight="1" x14ac:dyDescent="0.35">
      <c r="A73" s="14"/>
      <c r="B73" s="99"/>
      <c r="C73" s="16"/>
      <c r="D73" s="68"/>
      <c r="E73" s="16"/>
      <c r="F73" s="72"/>
      <c r="G73" s="55"/>
      <c r="H73" s="7"/>
      <c r="I73" s="54"/>
      <c r="K73" s="54"/>
      <c r="L73" s="54"/>
      <c r="M73" s="54"/>
    </row>
    <row r="74" spans="1:13" s="8" customFormat="1" ht="28" customHeight="1" x14ac:dyDescent="0.35">
      <c r="A74" s="14"/>
      <c r="B74" s="71" t="s">
        <v>665</v>
      </c>
      <c r="C74" s="65"/>
      <c r="D74" s="65" t="s">
        <v>180</v>
      </c>
      <c r="E74" s="16"/>
      <c r="F74" s="26" t="str">
        <f>IFERROR(ROUND(AVERAGE(F76:F81),0),"")</f>
        <v/>
      </c>
      <c r="G74" s="55"/>
      <c r="H74" s="7"/>
      <c r="I74" s="79" t="str">
        <f>F74</f>
        <v/>
      </c>
      <c r="K74" s="54"/>
      <c r="L74" s="54"/>
      <c r="M74" s="54"/>
    </row>
    <row r="75" spans="1:13" s="8" customFormat="1" ht="10" customHeight="1" x14ac:dyDescent="0.35">
      <c r="A75" s="14"/>
      <c r="B75" s="71"/>
      <c r="C75" s="65"/>
      <c r="D75" s="68"/>
      <c r="E75" s="16"/>
      <c r="F75" s="72"/>
      <c r="G75" s="55"/>
      <c r="H75" s="7"/>
      <c r="I75" s="54"/>
      <c r="K75" s="54"/>
      <c r="L75" s="54"/>
      <c r="M75" s="54"/>
    </row>
    <row r="76" spans="1:13" s="8" customFormat="1" ht="28" customHeight="1" x14ac:dyDescent="0.35">
      <c r="A76" s="14"/>
      <c r="B76" s="77" t="s">
        <v>666</v>
      </c>
      <c r="C76" s="16"/>
      <c r="D76" s="78" t="s">
        <v>175</v>
      </c>
      <c r="E76" s="16"/>
      <c r="F76" s="56"/>
      <c r="G76" s="55"/>
      <c r="H76" s="7"/>
      <c r="I76" s="54"/>
      <c r="K76" s="54"/>
      <c r="L76" s="54"/>
      <c r="M76" s="54"/>
    </row>
    <row r="77" spans="1:13" s="8" customFormat="1" ht="28" customHeight="1" x14ac:dyDescent="0.35">
      <c r="A77" s="14"/>
      <c r="B77" s="77" t="s">
        <v>667</v>
      </c>
      <c r="C77" s="16"/>
      <c r="D77" s="78" t="s">
        <v>176</v>
      </c>
      <c r="E77" s="16"/>
      <c r="F77" s="56"/>
      <c r="G77" s="55"/>
      <c r="H77" s="7"/>
      <c r="I77" s="54"/>
      <c r="K77" s="54"/>
      <c r="L77" s="54"/>
      <c r="M77" s="54"/>
    </row>
    <row r="78" spans="1:13" s="8" customFormat="1" ht="28" customHeight="1" x14ac:dyDescent="0.35">
      <c r="A78" s="14"/>
      <c r="B78" s="77" t="s">
        <v>668</v>
      </c>
      <c r="C78" s="16"/>
      <c r="D78" s="78" t="s">
        <v>177</v>
      </c>
      <c r="E78" s="16"/>
      <c r="F78" s="56"/>
      <c r="G78" s="55"/>
      <c r="H78" s="7"/>
      <c r="I78" s="54"/>
      <c r="K78" s="54"/>
      <c r="L78" s="54"/>
      <c r="M78" s="54"/>
    </row>
    <row r="79" spans="1:13" s="8" customFormat="1" ht="28" customHeight="1" x14ac:dyDescent="0.35">
      <c r="A79" s="14"/>
      <c r="B79" s="77" t="s">
        <v>669</v>
      </c>
      <c r="C79" s="16"/>
      <c r="D79" s="78" t="s">
        <v>178</v>
      </c>
      <c r="E79" s="16"/>
      <c r="F79" s="56"/>
      <c r="G79" s="55"/>
      <c r="H79" s="7"/>
      <c r="I79" s="54"/>
      <c r="K79" s="54"/>
      <c r="L79" s="54"/>
      <c r="M79" s="54"/>
    </row>
    <row r="80" spans="1:13" s="8" customFormat="1" ht="28" customHeight="1" x14ac:dyDescent="0.35">
      <c r="A80" s="14"/>
      <c r="B80" s="77" t="s">
        <v>670</v>
      </c>
      <c r="C80" s="16"/>
      <c r="D80" s="78" t="s">
        <v>179</v>
      </c>
      <c r="E80" s="16"/>
      <c r="F80" s="56"/>
      <c r="G80" s="55"/>
      <c r="H80" s="7"/>
      <c r="I80" s="54"/>
      <c r="K80" s="54"/>
      <c r="L80" s="54"/>
      <c r="M80" s="54"/>
    </row>
    <row r="81" spans="1:13" s="8" customFormat="1" ht="28" customHeight="1" x14ac:dyDescent="0.35">
      <c r="A81" s="14"/>
      <c r="B81" s="77" t="s">
        <v>671</v>
      </c>
      <c r="C81" s="16"/>
      <c r="D81" s="78" t="s">
        <v>672</v>
      </c>
      <c r="E81" s="16"/>
      <c r="F81" s="56"/>
      <c r="G81" s="55"/>
      <c r="H81" s="7"/>
      <c r="I81" s="54"/>
      <c r="K81" s="54"/>
      <c r="L81" s="54"/>
      <c r="M81" s="54"/>
    </row>
    <row r="82" spans="1:13" s="8" customFormat="1" ht="10" customHeight="1" x14ac:dyDescent="0.35">
      <c r="A82" s="14"/>
      <c r="B82" s="99"/>
      <c r="C82" s="16"/>
      <c r="D82" s="68"/>
      <c r="E82" s="16"/>
      <c r="F82" s="72"/>
      <c r="G82" s="55"/>
      <c r="H82" s="7"/>
      <c r="I82" s="54"/>
      <c r="K82" s="54"/>
      <c r="L82" s="54"/>
      <c r="M82" s="54"/>
    </row>
    <row r="83" spans="1:13" s="8" customFormat="1" ht="28" customHeight="1" x14ac:dyDescent="0.35">
      <c r="A83" s="14"/>
      <c r="B83" s="71" t="s">
        <v>673</v>
      </c>
      <c r="C83" s="65"/>
      <c r="D83" s="65" t="s">
        <v>182</v>
      </c>
      <c r="E83" s="16"/>
      <c r="F83" s="26" t="str">
        <f>IFERROR(ROUND(AVERAGE(F85:F89),0),"")</f>
        <v/>
      </c>
      <c r="G83" s="55"/>
      <c r="H83" s="7"/>
      <c r="I83" s="79" t="str">
        <f>F83</f>
        <v/>
      </c>
      <c r="K83" s="54"/>
      <c r="L83" s="54"/>
      <c r="M83" s="54"/>
    </row>
    <row r="84" spans="1:13" s="8" customFormat="1" ht="10" customHeight="1" x14ac:dyDescent="0.35">
      <c r="A84" s="14"/>
      <c r="B84" s="71"/>
      <c r="C84" s="65"/>
      <c r="D84" s="68"/>
      <c r="E84" s="16"/>
      <c r="F84" s="72"/>
      <c r="G84" s="55"/>
      <c r="H84" s="7"/>
      <c r="I84" s="54"/>
      <c r="K84" s="54"/>
      <c r="L84" s="54"/>
      <c r="M84" s="54"/>
    </row>
    <row r="85" spans="1:13" s="8" customFormat="1" ht="28" customHeight="1" x14ac:dyDescent="0.35">
      <c r="A85" s="14"/>
      <c r="B85" s="77" t="s">
        <v>674</v>
      </c>
      <c r="C85" s="16"/>
      <c r="D85" s="78" t="s">
        <v>188</v>
      </c>
      <c r="E85" s="16"/>
      <c r="F85" s="56"/>
      <c r="G85" s="55"/>
      <c r="H85" s="7"/>
      <c r="I85" s="54"/>
      <c r="K85" s="54"/>
      <c r="L85" s="54"/>
      <c r="M85" s="54"/>
    </row>
    <row r="86" spans="1:13" s="8" customFormat="1" ht="28" customHeight="1" x14ac:dyDescent="0.35">
      <c r="A86" s="14"/>
      <c r="B86" s="77" t="s">
        <v>675</v>
      </c>
      <c r="C86" s="16"/>
      <c r="D86" s="78" t="s">
        <v>676</v>
      </c>
      <c r="E86" s="16"/>
      <c r="F86" s="56"/>
      <c r="G86" s="55"/>
      <c r="H86" s="7"/>
      <c r="I86" s="54"/>
      <c r="K86" s="54"/>
      <c r="L86" s="54"/>
      <c r="M86" s="54"/>
    </row>
    <row r="87" spans="1:13" s="8" customFormat="1" ht="28" customHeight="1" x14ac:dyDescent="0.35">
      <c r="A87" s="14"/>
      <c r="B87" s="77" t="s">
        <v>677</v>
      </c>
      <c r="C87" s="16"/>
      <c r="D87" s="78" t="s">
        <v>190</v>
      </c>
      <c r="E87" s="16"/>
      <c r="F87" s="56"/>
      <c r="G87" s="55"/>
      <c r="H87" s="7"/>
      <c r="I87" s="54"/>
      <c r="K87" s="54"/>
      <c r="L87" s="54"/>
      <c r="M87" s="54"/>
    </row>
    <row r="88" spans="1:13" s="8" customFormat="1" ht="28" customHeight="1" x14ac:dyDescent="0.35">
      <c r="A88" s="14"/>
      <c r="B88" s="77" t="s">
        <v>678</v>
      </c>
      <c r="C88" s="16"/>
      <c r="D88" s="78" t="s">
        <v>191</v>
      </c>
      <c r="E88" s="16"/>
      <c r="F88" s="56"/>
      <c r="G88" s="55"/>
      <c r="H88" s="7"/>
      <c r="I88" s="54"/>
      <c r="K88" s="54"/>
      <c r="L88" s="54"/>
      <c r="M88" s="54"/>
    </row>
    <row r="89" spans="1:13" s="8" customFormat="1" ht="28" customHeight="1" x14ac:dyDescent="0.35">
      <c r="A89" s="14"/>
      <c r="B89" s="77" t="s">
        <v>679</v>
      </c>
      <c r="C89" s="16"/>
      <c r="D89" s="78" t="s">
        <v>192</v>
      </c>
      <c r="E89" s="16"/>
      <c r="F89" s="56"/>
      <c r="G89" s="55"/>
      <c r="H89" s="7"/>
      <c r="I89" s="54"/>
      <c r="K89" s="54"/>
      <c r="L89" s="54"/>
      <c r="M89" s="54"/>
    </row>
    <row r="90" spans="1:13" s="8" customFormat="1" ht="10" customHeight="1" x14ac:dyDescent="0.35">
      <c r="A90" s="14"/>
      <c r="B90" s="99"/>
      <c r="C90" s="16"/>
      <c r="D90" s="68"/>
      <c r="E90" s="16"/>
      <c r="F90" s="72"/>
      <c r="G90" s="55"/>
      <c r="H90" s="7"/>
      <c r="I90" s="54"/>
      <c r="K90" s="54"/>
      <c r="L90" s="54"/>
      <c r="M90" s="54"/>
    </row>
    <row r="91" spans="1:13" s="8" customFormat="1" ht="28" customHeight="1" x14ac:dyDescent="0.35">
      <c r="A91" s="14"/>
      <c r="B91" s="71" t="s">
        <v>680</v>
      </c>
      <c r="C91" s="65"/>
      <c r="D91" s="65" t="s">
        <v>199</v>
      </c>
      <c r="E91" s="16"/>
      <c r="F91" s="26" t="str">
        <f>IFERROR(ROUND(AVERAGE(F93:F97),0),"")</f>
        <v/>
      </c>
      <c r="G91" s="55"/>
      <c r="H91" s="7"/>
      <c r="I91" s="79" t="str">
        <f>F91</f>
        <v/>
      </c>
      <c r="K91" s="54"/>
      <c r="L91" s="54"/>
      <c r="M91" s="54"/>
    </row>
    <row r="92" spans="1:13" s="8" customFormat="1" ht="10" customHeight="1" x14ac:dyDescent="0.35">
      <c r="A92" s="14"/>
      <c r="B92" s="71"/>
      <c r="C92" s="65"/>
      <c r="D92" s="68"/>
      <c r="E92" s="16"/>
      <c r="F92" s="72"/>
      <c r="G92" s="55"/>
      <c r="H92" s="7"/>
      <c r="I92" s="54"/>
      <c r="K92" s="54"/>
      <c r="L92" s="54"/>
      <c r="M92" s="54"/>
    </row>
    <row r="93" spans="1:13" s="8" customFormat="1" ht="28" customHeight="1" x14ac:dyDescent="0.35">
      <c r="A93" s="14"/>
      <c r="B93" s="77" t="s">
        <v>681</v>
      </c>
      <c r="C93" s="16"/>
      <c r="D93" s="78" t="s">
        <v>682</v>
      </c>
      <c r="E93" s="16"/>
      <c r="F93" s="56"/>
      <c r="G93" s="55"/>
      <c r="H93" s="7"/>
      <c r="I93" s="54"/>
      <c r="K93" s="54"/>
      <c r="L93" s="54"/>
      <c r="M93" s="54"/>
    </row>
    <row r="94" spans="1:13" s="8" customFormat="1" ht="28" customHeight="1" x14ac:dyDescent="0.35">
      <c r="A94" s="14"/>
      <c r="B94" s="77" t="s">
        <v>683</v>
      </c>
      <c r="C94" s="16"/>
      <c r="D94" s="78" t="s">
        <v>206</v>
      </c>
      <c r="E94" s="16"/>
      <c r="F94" s="56"/>
      <c r="G94" s="55"/>
      <c r="H94" s="7"/>
      <c r="I94" s="54"/>
      <c r="K94" s="54"/>
      <c r="L94" s="54"/>
      <c r="M94" s="54"/>
    </row>
    <row r="95" spans="1:13" s="8" customFormat="1" ht="28" customHeight="1" x14ac:dyDescent="0.35">
      <c r="A95" s="14"/>
      <c r="B95" s="77" t="s">
        <v>684</v>
      </c>
      <c r="C95" s="16"/>
      <c r="D95" s="78" t="s">
        <v>685</v>
      </c>
      <c r="E95" s="16"/>
      <c r="F95" s="56"/>
      <c r="G95" s="55"/>
      <c r="H95" s="7"/>
      <c r="I95" s="54"/>
      <c r="K95" s="54"/>
      <c r="L95" s="54"/>
      <c r="M95" s="54"/>
    </row>
    <row r="96" spans="1:13" s="8" customFormat="1" ht="28" customHeight="1" x14ac:dyDescent="0.35">
      <c r="A96" s="14"/>
      <c r="B96" s="77" t="s">
        <v>686</v>
      </c>
      <c r="C96" s="16"/>
      <c r="D96" s="78" t="s">
        <v>208</v>
      </c>
      <c r="E96" s="16"/>
      <c r="F96" s="56"/>
      <c r="G96" s="55"/>
      <c r="H96" s="7"/>
      <c r="I96" s="54"/>
      <c r="K96" s="54"/>
      <c r="L96" s="54"/>
      <c r="M96" s="54"/>
    </row>
    <row r="97" spans="1:13" s="8" customFormat="1" ht="28" customHeight="1" x14ac:dyDescent="0.35">
      <c r="A97" s="14"/>
      <c r="B97" s="77" t="s">
        <v>687</v>
      </c>
      <c r="C97" s="16"/>
      <c r="D97" s="78" t="s">
        <v>688</v>
      </c>
      <c r="E97" s="16"/>
      <c r="F97" s="56"/>
      <c r="G97" s="55"/>
      <c r="H97" s="7"/>
      <c r="I97" s="54"/>
      <c r="K97" s="54"/>
      <c r="L97" s="54"/>
      <c r="M97" s="54"/>
    </row>
    <row r="98" spans="1:13" s="8" customFormat="1" ht="10" customHeight="1" x14ac:dyDescent="0.35">
      <c r="A98" s="14"/>
      <c r="B98" s="99"/>
      <c r="C98" s="16"/>
      <c r="D98" s="68"/>
      <c r="E98" s="16"/>
      <c r="F98" s="72"/>
      <c r="G98" s="55"/>
      <c r="H98" s="7"/>
      <c r="I98" s="54"/>
      <c r="K98" s="54"/>
      <c r="L98" s="54"/>
      <c r="M98" s="54"/>
    </row>
    <row r="99" spans="1:13" s="8" customFormat="1" ht="28" customHeight="1" x14ac:dyDescent="0.35">
      <c r="A99" s="14"/>
      <c r="B99" s="71" t="s">
        <v>689</v>
      </c>
      <c r="C99" s="65"/>
      <c r="D99" s="65" t="s">
        <v>211</v>
      </c>
      <c r="E99" s="16"/>
      <c r="F99" s="26" t="str">
        <f>IFERROR(ROUND(AVERAGE(F101:F104),0),"")</f>
        <v/>
      </c>
      <c r="G99" s="55"/>
      <c r="H99" s="7"/>
      <c r="I99" s="79" t="str">
        <f>F99</f>
        <v/>
      </c>
      <c r="K99" s="54"/>
      <c r="L99" s="54"/>
      <c r="M99" s="54"/>
    </row>
    <row r="100" spans="1:13" s="8" customFormat="1" ht="10" customHeight="1" x14ac:dyDescent="0.35">
      <c r="A100" s="14"/>
      <c r="B100" s="71"/>
      <c r="C100" s="65"/>
      <c r="D100" s="68"/>
      <c r="E100" s="16"/>
      <c r="F100" s="72"/>
      <c r="G100" s="55"/>
      <c r="H100" s="7"/>
      <c r="I100" s="54"/>
      <c r="K100" s="54"/>
      <c r="L100" s="54"/>
      <c r="M100" s="54"/>
    </row>
    <row r="101" spans="1:13" s="8" customFormat="1" ht="28" customHeight="1" x14ac:dyDescent="0.35">
      <c r="A101" s="14"/>
      <c r="B101" s="77" t="s">
        <v>690</v>
      </c>
      <c r="C101" s="16"/>
      <c r="D101" s="78" t="s">
        <v>216</v>
      </c>
      <c r="E101" s="16"/>
      <c r="F101" s="56"/>
      <c r="G101" s="55"/>
      <c r="H101" s="7"/>
      <c r="I101" s="54"/>
      <c r="K101" s="54"/>
      <c r="L101" s="54"/>
      <c r="M101" s="54"/>
    </row>
    <row r="102" spans="1:13" s="8" customFormat="1" ht="28" customHeight="1" x14ac:dyDescent="0.35">
      <c r="A102" s="14"/>
      <c r="B102" s="77" t="s">
        <v>691</v>
      </c>
      <c r="C102" s="16"/>
      <c r="D102" s="78" t="s">
        <v>692</v>
      </c>
      <c r="E102" s="16"/>
      <c r="F102" s="56"/>
      <c r="G102" s="55"/>
      <c r="H102" s="7"/>
      <c r="I102" s="54"/>
      <c r="K102" s="54"/>
      <c r="L102" s="54"/>
      <c r="M102" s="54"/>
    </row>
    <row r="103" spans="1:13" s="8" customFormat="1" ht="28" customHeight="1" x14ac:dyDescent="0.35">
      <c r="A103" s="14"/>
      <c r="B103" s="77" t="s">
        <v>693</v>
      </c>
      <c r="C103" s="16"/>
      <c r="D103" s="78" t="s">
        <v>694</v>
      </c>
      <c r="E103" s="16"/>
      <c r="F103" s="56"/>
      <c r="G103" s="55"/>
      <c r="H103" s="7"/>
      <c r="I103" s="54"/>
      <c r="K103" s="54"/>
      <c r="L103" s="54"/>
      <c r="M103" s="54"/>
    </row>
    <row r="104" spans="1:13" s="8" customFormat="1" ht="28" customHeight="1" x14ac:dyDescent="0.35">
      <c r="A104" s="14"/>
      <c r="B104" s="77" t="s">
        <v>695</v>
      </c>
      <c r="C104" s="16"/>
      <c r="D104" s="78" t="s">
        <v>219</v>
      </c>
      <c r="E104" s="16"/>
      <c r="F104" s="56"/>
      <c r="G104" s="55"/>
      <c r="H104" s="7"/>
      <c r="I104" s="54"/>
      <c r="K104" s="54"/>
      <c r="L104" s="54"/>
      <c r="M104" s="54"/>
    </row>
    <row r="105" spans="1:13" s="8" customFormat="1" ht="10" customHeight="1" x14ac:dyDescent="0.35">
      <c r="A105" s="14"/>
      <c r="B105" s="99"/>
      <c r="C105" s="16"/>
      <c r="D105" s="68"/>
      <c r="E105" s="16"/>
      <c r="F105" s="72"/>
      <c r="G105" s="55"/>
      <c r="H105" s="7"/>
      <c r="I105" s="54"/>
      <c r="K105" s="54"/>
      <c r="L105" s="54"/>
      <c r="M105" s="54"/>
    </row>
    <row r="106" spans="1:13" s="8" customFormat="1" ht="28" customHeight="1" x14ac:dyDescent="0.35">
      <c r="A106" s="14"/>
      <c r="B106" s="71" t="s">
        <v>696</v>
      </c>
      <c r="C106" s="65"/>
      <c r="D106" s="65" t="s">
        <v>221</v>
      </c>
      <c r="E106" s="16"/>
      <c r="F106" s="26" t="str">
        <f>IFERROR(ROUND(AVERAGE(F108:F112),0),"")</f>
        <v/>
      </c>
      <c r="G106" s="55"/>
      <c r="H106" s="7"/>
      <c r="I106" s="79" t="str">
        <f>F106</f>
        <v/>
      </c>
      <c r="K106" s="54"/>
      <c r="L106" s="54"/>
      <c r="M106" s="54"/>
    </row>
    <row r="107" spans="1:13" s="8" customFormat="1" ht="10" customHeight="1" x14ac:dyDescent="0.35">
      <c r="A107" s="14"/>
      <c r="B107" s="71"/>
      <c r="C107" s="65"/>
      <c r="D107" s="68"/>
      <c r="E107" s="16"/>
      <c r="F107" s="72"/>
      <c r="G107" s="55"/>
      <c r="H107" s="7"/>
      <c r="I107" s="54"/>
      <c r="K107" s="54"/>
      <c r="L107" s="54"/>
      <c r="M107" s="54"/>
    </row>
    <row r="108" spans="1:13" s="8" customFormat="1" ht="28" customHeight="1" x14ac:dyDescent="0.35">
      <c r="A108" s="14"/>
      <c r="B108" s="77" t="s">
        <v>697</v>
      </c>
      <c r="C108" s="16"/>
      <c r="D108" s="78" t="s">
        <v>698</v>
      </c>
      <c r="E108" s="16"/>
      <c r="F108" s="56"/>
      <c r="G108" s="55"/>
      <c r="H108" s="7"/>
      <c r="I108" s="54"/>
      <c r="K108" s="54"/>
      <c r="L108" s="54"/>
      <c r="M108" s="54"/>
    </row>
    <row r="109" spans="1:13" s="8" customFormat="1" ht="28" customHeight="1" x14ac:dyDescent="0.35">
      <c r="A109" s="14"/>
      <c r="B109" s="77" t="s">
        <v>699</v>
      </c>
      <c r="C109" s="16"/>
      <c r="D109" s="78" t="s">
        <v>228</v>
      </c>
      <c r="E109" s="16"/>
      <c r="F109" s="56"/>
      <c r="G109" s="55"/>
      <c r="H109" s="7"/>
      <c r="I109" s="54"/>
      <c r="K109" s="54"/>
      <c r="L109" s="54"/>
      <c r="M109" s="54"/>
    </row>
    <row r="110" spans="1:13" s="8" customFormat="1" ht="28" customHeight="1" x14ac:dyDescent="0.35">
      <c r="A110" s="14"/>
      <c r="B110" s="77" t="s">
        <v>700</v>
      </c>
      <c r="C110" s="16"/>
      <c r="D110" s="78" t="s">
        <v>229</v>
      </c>
      <c r="E110" s="16"/>
      <c r="F110" s="56"/>
      <c r="G110" s="55"/>
      <c r="H110" s="7"/>
      <c r="I110" s="54"/>
      <c r="K110" s="54"/>
      <c r="L110" s="54"/>
      <c r="M110" s="54"/>
    </row>
    <row r="111" spans="1:13" s="8" customFormat="1" ht="28" customHeight="1" x14ac:dyDescent="0.35">
      <c r="A111" s="14"/>
      <c r="B111" s="77" t="s">
        <v>701</v>
      </c>
      <c r="C111" s="16"/>
      <c r="D111" s="78" t="s">
        <v>230</v>
      </c>
      <c r="E111" s="16"/>
      <c r="F111" s="56"/>
      <c r="G111" s="55"/>
      <c r="H111" s="7"/>
      <c r="I111" s="54"/>
      <c r="K111" s="54"/>
      <c r="L111" s="54"/>
      <c r="M111" s="54"/>
    </row>
    <row r="112" spans="1:13" s="8" customFormat="1" ht="28" customHeight="1" x14ac:dyDescent="0.35">
      <c r="A112" s="14"/>
      <c r="B112" s="77" t="s">
        <v>702</v>
      </c>
      <c r="C112" s="16"/>
      <c r="D112" s="78" t="s">
        <v>703</v>
      </c>
      <c r="E112" s="16"/>
      <c r="F112" s="56"/>
      <c r="G112" s="55"/>
      <c r="H112" s="7"/>
      <c r="I112" s="54"/>
      <c r="K112" s="54"/>
      <c r="L112" s="54"/>
      <c r="M112" s="54"/>
    </row>
    <row r="113" spans="1:13" s="8" customFormat="1" ht="10" customHeight="1" x14ac:dyDescent="0.35">
      <c r="A113" s="14"/>
      <c r="B113" s="99"/>
      <c r="C113" s="16"/>
      <c r="D113" s="68"/>
      <c r="E113" s="16"/>
      <c r="F113" s="72"/>
      <c r="G113" s="55"/>
      <c r="H113" s="7"/>
      <c r="I113" s="54"/>
      <c r="K113" s="54"/>
      <c r="L113" s="54"/>
      <c r="M113" s="54"/>
    </row>
    <row r="114" spans="1:13" s="8" customFormat="1" ht="28" customHeight="1" x14ac:dyDescent="0.35">
      <c r="A114" s="14"/>
      <c r="B114" s="71" t="s">
        <v>704</v>
      </c>
      <c r="C114" s="65"/>
      <c r="D114" s="65" t="s">
        <v>398</v>
      </c>
      <c r="E114" s="16"/>
      <c r="F114" s="26" t="str">
        <f>IFERROR(ROUND(AVERAGE(F116:F120),0),"")</f>
        <v/>
      </c>
      <c r="G114" s="55"/>
      <c r="H114" s="7"/>
      <c r="I114" s="79" t="str">
        <f>F114</f>
        <v/>
      </c>
      <c r="K114" s="54"/>
      <c r="L114" s="54"/>
      <c r="M114" s="54"/>
    </row>
    <row r="115" spans="1:13" s="8" customFormat="1" ht="10" customHeight="1" x14ac:dyDescent="0.35">
      <c r="A115" s="14"/>
      <c r="B115" s="71"/>
      <c r="C115" s="65"/>
      <c r="D115" s="68"/>
      <c r="E115" s="16"/>
      <c r="F115" s="72"/>
      <c r="G115" s="55"/>
      <c r="H115" s="7"/>
      <c r="I115" s="54"/>
      <c r="K115" s="54"/>
      <c r="L115" s="54"/>
      <c r="M115" s="54"/>
    </row>
    <row r="116" spans="1:13" s="8" customFormat="1" ht="28" customHeight="1" x14ac:dyDescent="0.35">
      <c r="A116" s="14"/>
      <c r="B116" s="77" t="s">
        <v>705</v>
      </c>
      <c r="C116" s="16"/>
      <c r="D116" s="78" t="s">
        <v>238</v>
      </c>
      <c r="E116" s="16"/>
      <c r="F116" s="56"/>
      <c r="G116" s="55"/>
      <c r="H116" s="7"/>
      <c r="I116" s="54"/>
      <c r="K116" s="54"/>
      <c r="L116" s="54"/>
      <c r="M116" s="54"/>
    </row>
    <row r="117" spans="1:13" s="8" customFormat="1" ht="28" customHeight="1" x14ac:dyDescent="0.35">
      <c r="A117" s="14"/>
      <c r="B117" s="77" t="s">
        <v>706</v>
      </c>
      <c r="C117" s="16"/>
      <c r="D117" s="78" t="s">
        <v>239</v>
      </c>
      <c r="E117" s="16"/>
      <c r="F117" s="56"/>
      <c r="G117" s="55"/>
      <c r="H117" s="7"/>
      <c r="I117" s="54"/>
      <c r="K117" s="54"/>
      <c r="L117" s="54"/>
      <c r="M117" s="54"/>
    </row>
    <row r="118" spans="1:13" s="8" customFormat="1" ht="28" customHeight="1" x14ac:dyDescent="0.35">
      <c r="A118" s="14"/>
      <c r="B118" s="77" t="s">
        <v>707</v>
      </c>
      <c r="C118" s="16"/>
      <c r="D118" s="78" t="s">
        <v>240</v>
      </c>
      <c r="E118" s="16"/>
      <c r="F118" s="56"/>
      <c r="G118" s="55"/>
      <c r="H118" s="7"/>
      <c r="I118" s="54"/>
      <c r="K118" s="54"/>
      <c r="L118" s="54"/>
      <c r="M118" s="54"/>
    </row>
    <row r="119" spans="1:13" s="8" customFormat="1" ht="28" customHeight="1" x14ac:dyDescent="0.35">
      <c r="A119" s="14"/>
      <c r="B119" s="77" t="s">
        <v>708</v>
      </c>
      <c r="C119" s="16"/>
      <c r="D119" s="78" t="s">
        <v>241</v>
      </c>
      <c r="E119" s="16"/>
      <c r="F119" s="56"/>
      <c r="G119" s="55"/>
      <c r="H119" s="7"/>
      <c r="I119" s="54"/>
      <c r="K119" s="54"/>
      <c r="L119" s="54"/>
      <c r="M119" s="54"/>
    </row>
    <row r="120" spans="1:13" s="8" customFormat="1" ht="28" customHeight="1" x14ac:dyDescent="0.35">
      <c r="A120" s="14"/>
      <c r="B120" s="77" t="s">
        <v>709</v>
      </c>
      <c r="C120" s="16"/>
      <c r="D120" s="78" t="s">
        <v>242</v>
      </c>
      <c r="E120" s="16"/>
      <c r="F120" s="56"/>
      <c r="G120" s="55"/>
      <c r="H120" s="7"/>
      <c r="I120" s="54"/>
      <c r="K120" s="54"/>
      <c r="L120" s="54"/>
      <c r="M120" s="54"/>
    </row>
    <row r="121" spans="1:13" s="8" customFormat="1" ht="10" customHeight="1" x14ac:dyDescent="0.35">
      <c r="A121" s="14"/>
      <c r="B121" s="99"/>
      <c r="C121" s="16"/>
      <c r="D121" s="68"/>
      <c r="E121" s="16"/>
      <c r="F121" s="72"/>
      <c r="G121" s="55"/>
      <c r="H121" s="7"/>
      <c r="I121" s="54"/>
      <c r="K121" s="54"/>
      <c r="L121" s="54"/>
      <c r="M121" s="54"/>
    </row>
    <row r="122" spans="1:13" s="8" customFormat="1" ht="28" customHeight="1" x14ac:dyDescent="0.35">
      <c r="A122" s="14"/>
      <c r="B122" s="71" t="s">
        <v>710</v>
      </c>
      <c r="C122" s="65"/>
      <c r="D122" s="65" t="s">
        <v>244</v>
      </c>
      <c r="E122" s="16"/>
      <c r="F122" s="26" t="str">
        <f>IFERROR(ROUND(AVERAGE(F124:F128),0),"")</f>
        <v/>
      </c>
      <c r="G122" s="55"/>
      <c r="H122" s="7"/>
      <c r="I122" s="79" t="str">
        <f>F122</f>
        <v/>
      </c>
      <c r="K122" s="54"/>
      <c r="L122" s="54"/>
      <c r="M122" s="54"/>
    </row>
    <row r="123" spans="1:13" s="8" customFormat="1" ht="10" customHeight="1" x14ac:dyDescent="0.35">
      <c r="A123" s="14"/>
      <c r="B123" s="71"/>
      <c r="C123" s="65"/>
      <c r="D123" s="68"/>
      <c r="E123" s="16"/>
      <c r="F123" s="72"/>
      <c r="G123" s="55"/>
      <c r="H123" s="7"/>
      <c r="I123" s="54"/>
      <c r="K123" s="54"/>
      <c r="L123" s="54"/>
      <c r="M123" s="54"/>
    </row>
    <row r="124" spans="1:13" s="8" customFormat="1" ht="28" customHeight="1" x14ac:dyDescent="0.35">
      <c r="A124" s="14"/>
      <c r="B124" s="77" t="s">
        <v>711</v>
      </c>
      <c r="C124" s="16"/>
      <c r="D124" s="78" t="s">
        <v>712</v>
      </c>
      <c r="E124" s="16"/>
      <c r="F124" s="56"/>
      <c r="G124" s="55"/>
      <c r="H124" s="7"/>
      <c r="I124" s="54"/>
      <c r="K124" s="54"/>
      <c r="L124" s="54"/>
      <c r="M124" s="54"/>
    </row>
    <row r="125" spans="1:13" s="8" customFormat="1" ht="28" customHeight="1" x14ac:dyDescent="0.35">
      <c r="A125" s="14"/>
      <c r="B125" s="77" t="s">
        <v>713</v>
      </c>
      <c r="C125" s="16"/>
      <c r="D125" s="78" t="s">
        <v>251</v>
      </c>
      <c r="E125" s="16"/>
      <c r="F125" s="56"/>
      <c r="G125" s="55"/>
      <c r="H125" s="7"/>
      <c r="I125" s="54"/>
      <c r="K125" s="54"/>
      <c r="L125" s="54"/>
      <c r="M125" s="54"/>
    </row>
    <row r="126" spans="1:13" s="8" customFormat="1" ht="28" customHeight="1" x14ac:dyDescent="0.35">
      <c r="A126" s="14"/>
      <c r="B126" s="77" t="s">
        <v>714</v>
      </c>
      <c r="C126" s="16"/>
      <c r="D126" s="78" t="s">
        <v>856</v>
      </c>
      <c r="E126" s="16"/>
      <c r="F126" s="56"/>
      <c r="G126" s="55"/>
      <c r="H126" s="7"/>
      <c r="I126" s="54"/>
      <c r="K126" s="54"/>
      <c r="L126" s="54"/>
      <c r="M126" s="54"/>
    </row>
    <row r="127" spans="1:13" s="8" customFormat="1" ht="28" customHeight="1" x14ac:dyDescent="0.35">
      <c r="A127" s="14"/>
      <c r="B127" s="77" t="s">
        <v>715</v>
      </c>
      <c r="C127" s="16"/>
      <c r="D127" s="78" t="s">
        <v>716</v>
      </c>
      <c r="E127" s="16"/>
      <c r="F127" s="56"/>
      <c r="G127" s="55"/>
      <c r="H127" s="7"/>
      <c r="I127" s="54"/>
      <c r="K127" s="54"/>
      <c r="L127" s="54"/>
      <c r="M127" s="54"/>
    </row>
    <row r="128" spans="1:13" s="8" customFormat="1" ht="28" customHeight="1" x14ac:dyDescent="0.35">
      <c r="A128" s="14"/>
      <c r="B128" s="77" t="s">
        <v>717</v>
      </c>
      <c r="C128" s="16"/>
      <c r="D128" s="78" t="s">
        <v>254</v>
      </c>
      <c r="E128" s="16"/>
      <c r="F128" s="56"/>
      <c r="G128" s="55"/>
      <c r="H128" s="7"/>
      <c r="I128" s="54"/>
      <c r="K128" s="54"/>
      <c r="L128" s="54"/>
      <c r="M128" s="54"/>
    </row>
    <row r="129" spans="1:13" s="8" customFormat="1" ht="10" customHeight="1" x14ac:dyDescent="0.35">
      <c r="A129" s="14"/>
      <c r="B129" s="99"/>
      <c r="C129" s="16"/>
      <c r="D129" s="68"/>
      <c r="E129" s="16"/>
      <c r="F129" s="24"/>
      <c r="G129" s="55"/>
      <c r="H129" s="7"/>
      <c r="I129" s="54"/>
      <c r="K129" s="54"/>
      <c r="L129" s="54"/>
      <c r="M129" s="54"/>
    </row>
    <row r="130" spans="1:13" s="8" customFormat="1" ht="18" customHeight="1" x14ac:dyDescent="0.35">
      <c r="A130" s="14"/>
      <c r="B130" s="69" t="s">
        <v>718</v>
      </c>
      <c r="C130" s="25"/>
      <c r="D130" s="25" t="s">
        <v>256</v>
      </c>
      <c r="E130" s="16"/>
      <c r="F130" s="24"/>
      <c r="G130" s="55"/>
      <c r="H130" s="7"/>
      <c r="I130" s="54"/>
      <c r="K130" s="54"/>
      <c r="L130" s="54"/>
      <c r="M130" s="54"/>
    </row>
    <row r="131" spans="1:13" s="8" customFormat="1" ht="28" customHeight="1" x14ac:dyDescent="0.35">
      <c r="A131" s="14"/>
      <c r="B131" s="71" t="s">
        <v>719</v>
      </c>
      <c r="C131" s="65"/>
      <c r="D131" s="65" t="s">
        <v>720</v>
      </c>
      <c r="E131" s="16"/>
      <c r="F131" s="26" t="str">
        <f>IFERROR(ROUND(AVERAGE(F133:F137),0),"")</f>
        <v/>
      </c>
      <c r="G131" s="55"/>
      <c r="H131" s="7"/>
      <c r="I131" s="79" t="str">
        <f>F131</f>
        <v/>
      </c>
      <c r="K131" s="54"/>
      <c r="L131" s="54"/>
      <c r="M131" s="54"/>
    </row>
    <row r="132" spans="1:13" s="8" customFormat="1" ht="10" customHeight="1" x14ac:dyDescent="0.35">
      <c r="A132" s="14"/>
      <c r="B132" s="71"/>
      <c r="C132" s="65"/>
      <c r="D132" s="68"/>
      <c r="E132" s="16"/>
      <c r="F132" s="24"/>
      <c r="G132" s="55"/>
      <c r="H132" s="7"/>
      <c r="I132" s="54"/>
      <c r="K132" s="54"/>
      <c r="L132" s="54"/>
      <c r="M132" s="54"/>
    </row>
    <row r="133" spans="1:13" s="8" customFormat="1" ht="28" customHeight="1" x14ac:dyDescent="0.35">
      <c r="A133" s="14"/>
      <c r="B133" s="77" t="s">
        <v>721</v>
      </c>
      <c r="C133" s="16"/>
      <c r="D133" s="78" t="s">
        <v>722</v>
      </c>
      <c r="E133" s="16"/>
      <c r="F133" s="56"/>
      <c r="G133" s="55"/>
      <c r="H133" s="7"/>
      <c r="I133" s="54"/>
      <c r="K133" s="54"/>
      <c r="L133" s="54"/>
      <c r="M133" s="54"/>
    </row>
    <row r="134" spans="1:13" s="8" customFormat="1" ht="28" customHeight="1" x14ac:dyDescent="0.35">
      <c r="A134" s="14"/>
      <c r="B134" s="77" t="s">
        <v>723</v>
      </c>
      <c r="C134" s="16"/>
      <c r="D134" s="78" t="s">
        <v>724</v>
      </c>
      <c r="E134" s="16"/>
      <c r="F134" s="56"/>
      <c r="G134" s="55"/>
      <c r="H134" s="7"/>
      <c r="I134" s="54"/>
      <c r="K134" s="54"/>
      <c r="L134" s="54"/>
      <c r="M134" s="54"/>
    </row>
    <row r="135" spans="1:13" s="8" customFormat="1" ht="28" customHeight="1" x14ac:dyDescent="0.35">
      <c r="A135" s="14"/>
      <c r="B135" s="77" t="s">
        <v>725</v>
      </c>
      <c r="C135" s="16"/>
      <c r="D135" s="78" t="s">
        <v>726</v>
      </c>
      <c r="E135" s="16"/>
      <c r="F135" s="56"/>
      <c r="G135" s="55"/>
      <c r="H135" s="7"/>
      <c r="I135" s="54"/>
      <c r="K135" s="54"/>
      <c r="L135" s="54"/>
      <c r="M135" s="54"/>
    </row>
    <row r="136" spans="1:13" s="8" customFormat="1" ht="28" customHeight="1" x14ac:dyDescent="0.35">
      <c r="A136" s="14"/>
      <c r="B136" s="77" t="s">
        <v>727</v>
      </c>
      <c r="C136" s="16"/>
      <c r="D136" s="78" t="s">
        <v>728</v>
      </c>
      <c r="E136" s="16"/>
      <c r="F136" s="56"/>
      <c r="G136" s="55"/>
      <c r="H136" s="7"/>
      <c r="I136" s="54"/>
      <c r="K136" s="54"/>
      <c r="L136" s="54"/>
      <c r="M136" s="54"/>
    </row>
    <row r="137" spans="1:13" s="8" customFormat="1" ht="28" customHeight="1" x14ac:dyDescent="0.35">
      <c r="A137" s="14"/>
      <c r="B137" s="77" t="s">
        <v>729</v>
      </c>
      <c r="C137" s="16"/>
      <c r="D137" s="78" t="s">
        <v>730</v>
      </c>
      <c r="E137" s="16"/>
      <c r="F137" s="56"/>
      <c r="G137" s="55"/>
      <c r="H137" s="7"/>
      <c r="I137" s="54"/>
      <c r="K137" s="54"/>
      <c r="L137" s="54"/>
      <c r="M137" s="54"/>
    </row>
    <row r="138" spans="1:13" s="8" customFormat="1" ht="10" customHeight="1" x14ac:dyDescent="0.35">
      <c r="A138" s="14"/>
      <c r="B138" s="99"/>
      <c r="C138" s="16"/>
      <c r="D138" s="68"/>
      <c r="E138" s="16"/>
      <c r="F138" s="24"/>
      <c r="G138" s="55"/>
      <c r="H138" s="7"/>
      <c r="I138" s="54"/>
      <c r="K138" s="54"/>
      <c r="L138" s="54"/>
      <c r="M138" s="54"/>
    </row>
    <row r="139" spans="1:13" s="8" customFormat="1" ht="28" customHeight="1" x14ac:dyDescent="0.35">
      <c r="A139" s="14"/>
      <c r="B139" s="71" t="s">
        <v>731</v>
      </c>
      <c r="C139" s="65"/>
      <c r="D139" s="65" t="s">
        <v>269</v>
      </c>
      <c r="E139" s="16"/>
      <c r="F139" s="26" t="str">
        <f>IFERROR(ROUND(AVERAGE(F141:F143),0),"")</f>
        <v/>
      </c>
      <c r="G139" s="55"/>
      <c r="H139" s="7"/>
      <c r="I139" s="79" t="str">
        <f>F139</f>
        <v/>
      </c>
      <c r="K139" s="54"/>
      <c r="L139" s="54"/>
      <c r="M139" s="54"/>
    </row>
    <row r="140" spans="1:13" s="8" customFormat="1" ht="10" customHeight="1" x14ac:dyDescent="0.35">
      <c r="A140" s="14"/>
      <c r="B140" s="71"/>
      <c r="C140" s="65"/>
      <c r="D140" s="68"/>
      <c r="E140" s="16"/>
      <c r="F140" s="24"/>
      <c r="G140" s="55"/>
      <c r="H140" s="7"/>
      <c r="I140" s="54"/>
      <c r="K140" s="54"/>
      <c r="L140" s="54"/>
      <c r="M140" s="54"/>
    </row>
    <row r="141" spans="1:13" s="8" customFormat="1" ht="28" customHeight="1" x14ac:dyDescent="0.35">
      <c r="A141" s="14"/>
      <c r="B141" s="77" t="s">
        <v>732</v>
      </c>
      <c r="C141" s="16"/>
      <c r="D141" s="78" t="s">
        <v>733</v>
      </c>
      <c r="E141" s="16"/>
      <c r="F141" s="56"/>
      <c r="G141" s="55"/>
      <c r="H141" s="7"/>
      <c r="I141" s="54"/>
      <c r="K141" s="54"/>
      <c r="L141" s="54"/>
      <c r="M141" s="54"/>
    </row>
    <row r="142" spans="1:13" s="8" customFormat="1" ht="28" customHeight="1" x14ac:dyDescent="0.35">
      <c r="A142" s="14"/>
      <c r="B142" s="77" t="s">
        <v>734</v>
      </c>
      <c r="C142" s="16"/>
      <c r="D142" s="78" t="s">
        <v>735</v>
      </c>
      <c r="E142" s="16"/>
      <c r="F142" s="56"/>
      <c r="G142" s="55"/>
      <c r="H142" s="7"/>
      <c r="I142" s="54"/>
      <c r="K142" s="54"/>
      <c r="L142" s="54"/>
      <c r="M142" s="54"/>
    </row>
    <row r="143" spans="1:13" s="8" customFormat="1" ht="28" customHeight="1" x14ac:dyDescent="0.35">
      <c r="A143" s="14"/>
      <c r="B143" s="77" t="s">
        <v>736</v>
      </c>
      <c r="C143" s="16"/>
      <c r="D143" s="78" t="s">
        <v>737</v>
      </c>
      <c r="E143" s="16"/>
      <c r="F143" s="56"/>
      <c r="G143" s="55"/>
      <c r="H143" s="7"/>
      <c r="I143" s="54"/>
      <c r="K143" s="54"/>
      <c r="L143" s="54"/>
      <c r="M143" s="54"/>
    </row>
    <row r="144" spans="1:13" s="8" customFormat="1" ht="10" customHeight="1" x14ac:dyDescent="0.35">
      <c r="A144" s="14"/>
      <c r="B144" s="99"/>
      <c r="C144" s="16"/>
      <c r="D144" s="68"/>
      <c r="E144" s="16"/>
      <c r="F144" s="24"/>
      <c r="G144" s="55"/>
      <c r="H144" s="7"/>
      <c r="I144" s="54"/>
      <c r="K144" s="54"/>
      <c r="L144" s="54"/>
      <c r="M144" s="54"/>
    </row>
    <row r="145" spans="1:13" s="8" customFormat="1" ht="28" customHeight="1" x14ac:dyDescent="0.35">
      <c r="A145" s="14"/>
      <c r="B145" s="71" t="s">
        <v>738</v>
      </c>
      <c r="C145" s="65"/>
      <c r="D145" s="65" t="s">
        <v>277</v>
      </c>
      <c r="E145" s="16"/>
      <c r="F145" s="26" t="str">
        <f>IFERROR(ROUND(AVERAGE(F147:F150),0),"")</f>
        <v/>
      </c>
      <c r="G145" s="55"/>
      <c r="H145" s="7"/>
      <c r="I145" s="79" t="str">
        <f>F145</f>
        <v/>
      </c>
      <c r="K145" s="54"/>
      <c r="L145" s="54"/>
      <c r="M145" s="54"/>
    </row>
    <row r="146" spans="1:13" s="8" customFormat="1" ht="10" customHeight="1" x14ac:dyDescent="0.35">
      <c r="A146" s="14"/>
      <c r="B146" s="71"/>
      <c r="C146" s="65"/>
      <c r="D146" s="68"/>
      <c r="E146" s="16"/>
      <c r="F146" s="24"/>
      <c r="G146" s="55"/>
      <c r="H146" s="7"/>
      <c r="I146" s="54"/>
      <c r="K146" s="54"/>
      <c r="L146" s="54"/>
      <c r="M146" s="54"/>
    </row>
    <row r="147" spans="1:13" s="8" customFormat="1" ht="28" customHeight="1" x14ac:dyDescent="0.35">
      <c r="A147" s="14"/>
      <c r="B147" s="77" t="s">
        <v>739</v>
      </c>
      <c r="C147" s="16"/>
      <c r="D147" s="78" t="s">
        <v>740</v>
      </c>
      <c r="E147" s="16"/>
      <c r="F147" s="56"/>
      <c r="G147" s="55"/>
      <c r="H147" s="7"/>
      <c r="I147" s="54"/>
      <c r="K147" s="54"/>
      <c r="L147" s="54"/>
      <c r="M147" s="54"/>
    </row>
    <row r="148" spans="1:13" s="8" customFormat="1" ht="28" customHeight="1" x14ac:dyDescent="0.35">
      <c r="A148" s="14"/>
      <c r="B148" s="77" t="s">
        <v>741</v>
      </c>
      <c r="C148" s="16"/>
      <c r="D148" s="78" t="s">
        <v>742</v>
      </c>
      <c r="E148" s="16"/>
      <c r="F148" s="56"/>
      <c r="G148" s="55"/>
      <c r="H148" s="7"/>
      <c r="I148" s="54"/>
      <c r="K148" s="54"/>
      <c r="L148" s="54"/>
      <c r="M148" s="54"/>
    </row>
    <row r="149" spans="1:13" s="8" customFormat="1" ht="28" customHeight="1" x14ac:dyDescent="0.35">
      <c r="A149" s="14"/>
      <c r="B149" s="77" t="s">
        <v>743</v>
      </c>
      <c r="C149" s="16"/>
      <c r="D149" s="78" t="s">
        <v>744</v>
      </c>
      <c r="E149" s="16"/>
      <c r="F149" s="56"/>
      <c r="G149" s="55"/>
      <c r="H149" s="7"/>
      <c r="I149" s="54"/>
      <c r="K149" s="54"/>
      <c r="L149" s="54"/>
      <c r="M149" s="54"/>
    </row>
    <row r="150" spans="1:13" s="8" customFormat="1" ht="28" customHeight="1" x14ac:dyDescent="0.35">
      <c r="A150" s="14"/>
      <c r="B150" s="77" t="s">
        <v>745</v>
      </c>
      <c r="C150" s="16"/>
      <c r="D150" s="78" t="s">
        <v>746</v>
      </c>
      <c r="E150" s="16"/>
      <c r="F150" s="56"/>
      <c r="G150" s="55"/>
      <c r="H150" s="7"/>
      <c r="I150" s="54"/>
      <c r="K150" s="54"/>
      <c r="L150" s="54"/>
      <c r="M150" s="54"/>
    </row>
    <row r="151" spans="1:13" s="8" customFormat="1" ht="10" customHeight="1" x14ac:dyDescent="0.35">
      <c r="A151" s="14"/>
      <c r="B151" s="99"/>
      <c r="C151" s="16"/>
      <c r="D151" s="68"/>
      <c r="E151" s="16"/>
      <c r="F151" s="24"/>
      <c r="G151" s="55"/>
      <c r="H151" s="7"/>
      <c r="I151" s="54"/>
      <c r="K151" s="54"/>
      <c r="L151" s="54"/>
      <c r="M151" s="54"/>
    </row>
    <row r="152" spans="1:13" s="8" customFormat="1" ht="28" customHeight="1" x14ac:dyDescent="0.35">
      <c r="A152" s="14"/>
      <c r="B152" s="71" t="s">
        <v>747</v>
      </c>
      <c r="C152" s="65"/>
      <c r="D152" s="65" t="s">
        <v>287</v>
      </c>
      <c r="E152" s="16"/>
      <c r="F152" s="26" t="str">
        <f>IFERROR(ROUND(AVERAGE(F154:F158),0),"")</f>
        <v/>
      </c>
      <c r="G152" s="55"/>
      <c r="H152" s="7"/>
      <c r="I152" s="79" t="str">
        <f>F152</f>
        <v/>
      </c>
      <c r="K152" s="54"/>
      <c r="L152" s="54"/>
      <c r="M152" s="54"/>
    </row>
    <row r="153" spans="1:13" s="8" customFormat="1" ht="10" customHeight="1" x14ac:dyDescent="0.35">
      <c r="A153" s="14"/>
      <c r="B153" s="71"/>
      <c r="C153" s="65"/>
      <c r="D153" s="68"/>
      <c r="E153" s="16"/>
      <c r="F153" s="24"/>
      <c r="G153" s="55"/>
      <c r="H153" s="7"/>
      <c r="I153" s="54"/>
      <c r="K153" s="54"/>
      <c r="L153" s="54"/>
      <c r="M153" s="54"/>
    </row>
    <row r="154" spans="1:13" s="8" customFormat="1" ht="28" customHeight="1" x14ac:dyDescent="0.35">
      <c r="A154" s="14"/>
      <c r="B154" s="77" t="s">
        <v>748</v>
      </c>
      <c r="C154" s="16"/>
      <c r="D154" s="78" t="s">
        <v>749</v>
      </c>
      <c r="E154" s="16"/>
      <c r="F154" s="56"/>
      <c r="G154" s="55"/>
      <c r="H154" s="7"/>
      <c r="I154" s="54"/>
      <c r="K154" s="54"/>
      <c r="L154" s="54"/>
      <c r="M154" s="54"/>
    </row>
    <row r="155" spans="1:13" s="8" customFormat="1" ht="28" customHeight="1" x14ac:dyDescent="0.35">
      <c r="A155" s="14"/>
      <c r="B155" s="77" t="s">
        <v>750</v>
      </c>
      <c r="C155" s="16"/>
      <c r="D155" s="78" t="s">
        <v>751</v>
      </c>
      <c r="E155" s="16"/>
      <c r="F155" s="56"/>
      <c r="G155" s="55"/>
      <c r="H155" s="7"/>
      <c r="I155" s="54"/>
      <c r="K155" s="54"/>
      <c r="L155" s="54"/>
      <c r="M155" s="54"/>
    </row>
    <row r="156" spans="1:13" s="8" customFormat="1" ht="28" customHeight="1" x14ac:dyDescent="0.35">
      <c r="A156" s="14"/>
      <c r="B156" s="77" t="s">
        <v>752</v>
      </c>
      <c r="C156" s="16"/>
      <c r="D156" s="86" t="s">
        <v>753</v>
      </c>
      <c r="E156" s="16"/>
      <c r="F156" s="56"/>
      <c r="G156" s="55"/>
      <c r="H156" s="7"/>
      <c r="I156" s="54"/>
      <c r="K156" s="54"/>
      <c r="L156" s="54"/>
      <c r="M156" s="54"/>
    </row>
    <row r="157" spans="1:13" s="8" customFormat="1" ht="28" customHeight="1" x14ac:dyDescent="0.35">
      <c r="A157" s="14"/>
      <c r="B157" s="77" t="s">
        <v>754</v>
      </c>
      <c r="C157" s="16"/>
      <c r="D157" s="78" t="s">
        <v>755</v>
      </c>
      <c r="E157" s="16"/>
      <c r="F157" s="56"/>
      <c r="G157" s="55"/>
      <c r="H157" s="7"/>
      <c r="I157" s="54"/>
      <c r="K157" s="54"/>
      <c r="L157" s="54"/>
      <c r="M157" s="54"/>
    </row>
    <row r="158" spans="1:13" s="8" customFormat="1" ht="28" customHeight="1" x14ac:dyDescent="0.35">
      <c r="A158" s="14"/>
      <c r="B158" s="77" t="s">
        <v>756</v>
      </c>
      <c r="C158" s="16"/>
      <c r="D158" s="78" t="s">
        <v>757</v>
      </c>
      <c r="E158" s="16"/>
      <c r="F158" s="56"/>
      <c r="G158" s="55"/>
      <c r="H158" s="7"/>
      <c r="I158" s="54"/>
      <c r="K158" s="54"/>
      <c r="L158" s="54"/>
      <c r="M158" s="54"/>
    </row>
    <row r="159" spans="1:13" s="8" customFormat="1" ht="10" customHeight="1" x14ac:dyDescent="0.35">
      <c r="A159" s="14"/>
      <c r="B159" s="99"/>
      <c r="C159" s="16"/>
      <c r="D159" s="68"/>
      <c r="E159" s="16"/>
      <c r="F159" s="24"/>
      <c r="G159" s="55"/>
      <c r="H159" s="7"/>
      <c r="I159" s="54"/>
      <c r="K159" s="54"/>
      <c r="L159" s="54"/>
      <c r="M159" s="54"/>
    </row>
    <row r="160" spans="1:13" s="8" customFormat="1" ht="28" customHeight="1" x14ac:dyDescent="0.35">
      <c r="A160" s="14"/>
      <c r="B160" s="71" t="s">
        <v>758</v>
      </c>
      <c r="C160" s="65"/>
      <c r="D160" s="65" t="s">
        <v>302</v>
      </c>
      <c r="E160" s="16"/>
      <c r="F160" s="26" t="str">
        <f>IFERROR(ROUND(AVERAGE(F162:F165),0),"")</f>
        <v/>
      </c>
      <c r="G160" s="55"/>
      <c r="H160" s="7"/>
      <c r="I160" s="79" t="str">
        <f>F160</f>
        <v/>
      </c>
      <c r="K160" s="54"/>
      <c r="L160" s="54"/>
      <c r="M160" s="54"/>
    </row>
    <row r="161" spans="1:13" s="8" customFormat="1" ht="10" customHeight="1" x14ac:dyDescent="0.35">
      <c r="A161" s="14"/>
      <c r="B161" s="71"/>
      <c r="C161" s="65"/>
      <c r="D161" s="68"/>
      <c r="E161" s="16"/>
      <c r="F161" s="24"/>
      <c r="G161" s="55"/>
      <c r="H161" s="7"/>
      <c r="I161" s="54"/>
      <c r="K161" s="54"/>
      <c r="L161" s="54"/>
      <c r="M161" s="54"/>
    </row>
    <row r="162" spans="1:13" s="8" customFormat="1" ht="28" customHeight="1" x14ac:dyDescent="0.35">
      <c r="A162" s="14"/>
      <c r="B162" s="77" t="s">
        <v>759</v>
      </c>
      <c r="C162" s="16"/>
      <c r="D162" s="78" t="s">
        <v>303</v>
      </c>
      <c r="E162" s="16"/>
      <c r="F162" s="56"/>
      <c r="G162" s="55"/>
      <c r="H162" s="7"/>
      <c r="I162" s="54"/>
      <c r="K162" s="54"/>
      <c r="L162" s="54"/>
      <c r="M162" s="54"/>
    </row>
    <row r="163" spans="1:13" s="8" customFormat="1" ht="28" customHeight="1" x14ac:dyDescent="0.35">
      <c r="A163" s="14"/>
      <c r="B163" s="77" t="s">
        <v>760</v>
      </c>
      <c r="C163" s="16"/>
      <c r="D163" s="78" t="s">
        <v>761</v>
      </c>
      <c r="E163" s="16"/>
      <c r="F163" s="56"/>
      <c r="G163" s="55"/>
      <c r="H163" s="7"/>
      <c r="I163" s="54"/>
      <c r="K163" s="54"/>
      <c r="L163" s="54"/>
      <c r="M163" s="54"/>
    </row>
    <row r="164" spans="1:13" s="8" customFormat="1" ht="28" customHeight="1" x14ac:dyDescent="0.35">
      <c r="A164" s="14"/>
      <c r="B164" s="77" t="s">
        <v>762</v>
      </c>
      <c r="C164" s="16"/>
      <c r="D164" s="78" t="s">
        <v>305</v>
      </c>
      <c r="E164" s="16"/>
      <c r="F164" s="56"/>
      <c r="G164" s="55"/>
      <c r="H164" s="7"/>
      <c r="I164" s="54"/>
      <c r="K164" s="54"/>
      <c r="L164" s="54"/>
      <c r="M164" s="54"/>
    </row>
    <row r="165" spans="1:13" s="8" customFormat="1" ht="28" customHeight="1" x14ac:dyDescent="0.35">
      <c r="A165" s="14"/>
      <c r="B165" s="77" t="s">
        <v>763</v>
      </c>
      <c r="C165" s="16"/>
      <c r="D165" s="78" t="s">
        <v>764</v>
      </c>
      <c r="E165" s="16"/>
      <c r="F165" s="56"/>
      <c r="G165" s="55"/>
      <c r="H165" s="7"/>
      <c r="I165" s="54"/>
      <c r="K165" s="54"/>
      <c r="L165" s="54"/>
      <c r="M165" s="54"/>
    </row>
    <row r="166" spans="1:13" s="8" customFormat="1" ht="10" customHeight="1" x14ac:dyDescent="0.35">
      <c r="A166" s="14"/>
      <c r="B166" s="99"/>
      <c r="C166" s="16"/>
      <c r="D166" s="68"/>
      <c r="E166" s="16"/>
      <c r="F166" s="24"/>
      <c r="G166" s="55"/>
      <c r="H166" s="7"/>
      <c r="I166" s="54"/>
      <c r="K166" s="54"/>
      <c r="L166" s="54"/>
      <c r="M166" s="54"/>
    </row>
    <row r="167" spans="1:13" s="8" customFormat="1" ht="28" customHeight="1" x14ac:dyDescent="0.35">
      <c r="A167" s="14"/>
      <c r="B167" s="71" t="s">
        <v>765</v>
      </c>
      <c r="C167" s="65"/>
      <c r="D167" s="65" t="s">
        <v>308</v>
      </c>
      <c r="E167" s="16"/>
      <c r="F167" s="26" t="str">
        <f>IFERROR(ROUND(AVERAGE(F169:F173),0),"")</f>
        <v/>
      </c>
      <c r="G167" s="55"/>
      <c r="H167" s="7"/>
      <c r="I167" s="79" t="str">
        <f>F167</f>
        <v/>
      </c>
      <c r="K167" s="54"/>
      <c r="L167" s="54"/>
      <c r="M167" s="54"/>
    </row>
    <row r="168" spans="1:13" s="8" customFormat="1" ht="10" customHeight="1" x14ac:dyDescent="0.35">
      <c r="A168" s="14"/>
      <c r="B168" s="71"/>
      <c r="C168" s="65"/>
      <c r="D168" s="68"/>
      <c r="E168" s="16"/>
      <c r="F168" s="24"/>
      <c r="G168" s="55"/>
      <c r="H168" s="7"/>
      <c r="I168" s="54"/>
      <c r="K168" s="54"/>
      <c r="L168" s="54"/>
      <c r="M168" s="54"/>
    </row>
    <row r="169" spans="1:13" s="8" customFormat="1" ht="28" customHeight="1" x14ac:dyDescent="0.35">
      <c r="A169" s="14"/>
      <c r="B169" s="77" t="s">
        <v>766</v>
      </c>
      <c r="C169" s="16"/>
      <c r="D169" s="78" t="s">
        <v>767</v>
      </c>
      <c r="E169" s="16"/>
      <c r="F169" s="56"/>
      <c r="G169" s="55"/>
      <c r="H169" s="7"/>
      <c r="I169" s="54"/>
      <c r="K169" s="54"/>
      <c r="L169" s="54"/>
      <c r="M169" s="54"/>
    </row>
    <row r="170" spans="1:13" s="8" customFormat="1" ht="28" customHeight="1" x14ac:dyDescent="0.35">
      <c r="A170" s="14"/>
      <c r="B170" s="77" t="s">
        <v>768</v>
      </c>
      <c r="C170" s="16"/>
      <c r="D170" s="78" t="s">
        <v>769</v>
      </c>
      <c r="E170" s="16"/>
      <c r="F170" s="56"/>
      <c r="G170" s="55"/>
      <c r="H170" s="7"/>
      <c r="I170" s="54"/>
      <c r="K170" s="54"/>
      <c r="L170" s="54"/>
      <c r="M170" s="54"/>
    </row>
    <row r="171" spans="1:13" s="8" customFormat="1" ht="28" customHeight="1" x14ac:dyDescent="0.35">
      <c r="A171" s="14"/>
      <c r="B171" s="77" t="s">
        <v>770</v>
      </c>
      <c r="C171" s="16"/>
      <c r="D171" s="78" t="s">
        <v>771</v>
      </c>
      <c r="E171" s="16"/>
      <c r="F171" s="56"/>
      <c r="G171" s="55"/>
      <c r="H171" s="7"/>
      <c r="I171" s="54"/>
      <c r="K171" s="54"/>
      <c r="L171" s="54"/>
      <c r="M171" s="54"/>
    </row>
    <row r="172" spans="1:13" s="8" customFormat="1" ht="28" customHeight="1" x14ac:dyDescent="0.35">
      <c r="A172" s="14"/>
      <c r="B172" s="77" t="s">
        <v>772</v>
      </c>
      <c r="C172" s="16"/>
      <c r="D172" s="78" t="s">
        <v>773</v>
      </c>
      <c r="E172" s="16"/>
      <c r="F172" s="56"/>
      <c r="G172" s="55"/>
      <c r="H172" s="7"/>
      <c r="I172" s="54"/>
      <c r="K172" s="54"/>
      <c r="L172" s="54"/>
      <c r="M172" s="54"/>
    </row>
    <row r="173" spans="1:13" s="8" customFormat="1" ht="28" customHeight="1" x14ac:dyDescent="0.35">
      <c r="A173" s="14"/>
      <c r="B173" s="77" t="s">
        <v>774</v>
      </c>
      <c r="C173" s="16"/>
      <c r="D173" s="78" t="s">
        <v>775</v>
      </c>
      <c r="E173" s="16"/>
      <c r="F173" s="56"/>
      <c r="G173" s="55"/>
      <c r="H173" s="7"/>
      <c r="I173" s="54"/>
      <c r="K173" s="54"/>
      <c r="L173" s="54"/>
      <c r="M173" s="54"/>
    </row>
    <row r="174" spans="1:13" s="8" customFormat="1" ht="10" customHeight="1" x14ac:dyDescent="0.35">
      <c r="A174" s="14"/>
      <c r="B174" s="99"/>
      <c r="C174" s="16"/>
      <c r="D174" s="68"/>
      <c r="E174" s="16"/>
      <c r="F174" s="24"/>
      <c r="G174" s="55"/>
      <c r="H174" s="7"/>
      <c r="I174" s="54"/>
      <c r="K174" s="54"/>
      <c r="L174" s="54"/>
      <c r="M174" s="54"/>
    </row>
    <row r="175" spans="1:13" s="8" customFormat="1" ht="28" customHeight="1" x14ac:dyDescent="0.35">
      <c r="A175" s="14"/>
      <c r="B175" s="71" t="s">
        <v>776</v>
      </c>
      <c r="C175" s="65"/>
      <c r="D175" s="65" t="s">
        <v>320</v>
      </c>
      <c r="E175" s="16"/>
      <c r="F175" s="26" t="str">
        <f>IFERROR(ROUND(AVERAGE(F177:F181),0),"")</f>
        <v/>
      </c>
      <c r="G175" s="55"/>
      <c r="H175" s="7"/>
      <c r="I175" s="79" t="str">
        <f>F175</f>
        <v/>
      </c>
      <c r="K175" s="54"/>
      <c r="L175" s="54"/>
      <c r="M175" s="54"/>
    </row>
    <row r="176" spans="1:13" s="8" customFormat="1" ht="10" customHeight="1" x14ac:dyDescent="0.35">
      <c r="A176" s="14"/>
      <c r="B176" s="71"/>
      <c r="C176" s="65"/>
      <c r="D176" s="68"/>
      <c r="E176" s="16"/>
      <c r="F176" s="24"/>
      <c r="G176" s="55"/>
      <c r="H176" s="7"/>
      <c r="I176" s="54"/>
      <c r="K176" s="54"/>
      <c r="L176" s="54"/>
      <c r="M176" s="54"/>
    </row>
    <row r="177" spans="1:13" s="8" customFormat="1" ht="28" customHeight="1" x14ac:dyDescent="0.35">
      <c r="A177" s="14"/>
      <c r="B177" s="77" t="s">
        <v>777</v>
      </c>
      <c r="C177" s="16"/>
      <c r="D177" s="78" t="s">
        <v>778</v>
      </c>
      <c r="E177" s="16"/>
      <c r="F177" s="56"/>
      <c r="G177" s="55"/>
      <c r="H177" s="7"/>
      <c r="I177" s="54"/>
      <c r="K177" s="54"/>
      <c r="L177" s="54"/>
      <c r="M177" s="54"/>
    </row>
    <row r="178" spans="1:13" s="8" customFormat="1" ht="28" customHeight="1" x14ac:dyDescent="0.35">
      <c r="A178" s="14"/>
      <c r="B178" s="77" t="s">
        <v>779</v>
      </c>
      <c r="C178" s="16"/>
      <c r="D178" s="78" t="s">
        <v>780</v>
      </c>
      <c r="E178" s="16"/>
      <c r="F178" s="56"/>
      <c r="G178" s="55"/>
      <c r="H178" s="7"/>
      <c r="I178" s="54"/>
      <c r="K178" s="54"/>
      <c r="L178" s="54"/>
      <c r="M178" s="54"/>
    </row>
    <row r="179" spans="1:13" s="8" customFormat="1" ht="28" customHeight="1" x14ac:dyDescent="0.35">
      <c r="A179" s="14"/>
      <c r="B179" s="77" t="s">
        <v>781</v>
      </c>
      <c r="C179" s="16"/>
      <c r="D179" s="78" t="s">
        <v>782</v>
      </c>
      <c r="E179" s="16"/>
      <c r="F179" s="56"/>
      <c r="G179" s="55"/>
      <c r="H179" s="7"/>
      <c r="I179" s="54"/>
      <c r="K179" s="54"/>
      <c r="L179" s="54"/>
      <c r="M179" s="54"/>
    </row>
    <row r="180" spans="1:13" s="8" customFormat="1" ht="28" customHeight="1" x14ac:dyDescent="0.35">
      <c r="A180" s="14"/>
      <c r="B180" s="77" t="s">
        <v>783</v>
      </c>
      <c r="C180" s="16"/>
      <c r="D180" s="78" t="s">
        <v>784</v>
      </c>
      <c r="E180" s="16"/>
      <c r="F180" s="56"/>
      <c r="G180" s="55"/>
      <c r="H180" s="7"/>
      <c r="I180" s="54"/>
      <c r="K180" s="54"/>
      <c r="L180" s="54"/>
      <c r="M180" s="54"/>
    </row>
    <row r="181" spans="1:13" s="8" customFormat="1" ht="28" customHeight="1" x14ac:dyDescent="0.35">
      <c r="A181" s="14"/>
      <c r="B181" s="77" t="s">
        <v>785</v>
      </c>
      <c r="C181" s="16"/>
      <c r="D181" s="78" t="s">
        <v>786</v>
      </c>
      <c r="E181" s="16"/>
      <c r="F181" s="56"/>
      <c r="G181" s="55"/>
      <c r="H181" s="7"/>
      <c r="I181" s="54"/>
      <c r="K181" s="54"/>
      <c r="L181" s="54"/>
      <c r="M181" s="54"/>
    </row>
    <row r="182" spans="1:13" s="8" customFormat="1" ht="10" customHeight="1" x14ac:dyDescent="0.35">
      <c r="A182" s="14"/>
      <c r="B182" s="99"/>
      <c r="C182" s="16"/>
      <c r="D182" s="68"/>
      <c r="E182" s="16"/>
      <c r="F182" s="24"/>
      <c r="G182" s="55"/>
      <c r="H182" s="7"/>
      <c r="I182" s="54"/>
      <c r="K182" s="54"/>
      <c r="L182" s="54"/>
      <c r="M182" s="54"/>
    </row>
    <row r="183" spans="1:13" s="8" customFormat="1" ht="28" customHeight="1" x14ac:dyDescent="0.35">
      <c r="A183" s="14"/>
      <c r="B183" s="71" t="s">
        <v>787</v>
      </c>
      <c r="C183" s="65"/>
      <c r="D183" s="65" t="s">
        <v>332</v>
      </c>
      <c r="E183" s="16"/>
      <c r="F183" s="26" t="str">
        <f>IFERROR(ROUND(AVERAGE(F185:F189),0),"")</f>
        <v/>
      </c>
      <c r="G183" s="55"/>
      <c r="H183" s="7"/>
      <c r="I183" s="79" t="str">
        <f>F183</f>
        <v/>
      </c>
      <c r="K183" s="54"/>
      <c r="L183" s="54"/>
      <c r="M183" s="54"/>
    </row>
    <row r="184" spans="1:13" s="8" customFormat="1" ht="10" customHeight="1" x14ac:dyDescent="0.35">
      <c r="A184" s="14"/>
      <c r="B184" s="71"/>
      <c r="C184" s="65"/>
      <c r="D184" s="68"/>
      <c r="E184" s="16"/>
      <c r="F184" s="24"/>
      <c r="G184" s="55"/>
      <c r="H184" s="7"/>
      <c r="I184" s="54"/>
      <c r="K184" s="54"/>
      <c r="L184" s="54"/>
      <c r="M184" s="54"/>
    </row>
    <row r="185" spans="1:13" s="8" customFormat="1" ht="28" customHeight="1" x14ac:dyDescent="0.35">
      <c r="A185" s="14"/>
      <c r="B185" s="77" t="s">
        <v>788</v>
      </c>
      <c r="C185" s="16"/>
      <c r="D185" s="78" t="s">
        <v>789</v>
      </c>
      <c r="E185" s="16"/>
      <c r="F185" s="56"/>
      <c r="G185" s="55"/>
      <c r="H185" s="7"/>
      <c r="I185" s="54"/>
      <c r="K185" s="54"/>
      <c r="L185" s="54"/>
      <c r="M185" s="54"/>
    </row>
    <row r="186" spans="1:13" s="8" customFormat="1" ht="28" customHeight="1" x14ac:dyDescent="0.35">
      <c r="A186" s="14"/>
      <c r="B186" s="77" t="s">
        <v>790</v>
      </c>
      <c r="C186" s="16"/>
      <c r="D186" s="78" t="s">
        <v>339</v>
      </c>
      <c r="E186" s="16"/>
      <c r="F186" s="56"/>
      <c r="G186" s="55"/>
      <c r="H186" s="7"/>
      <c r="I186" s="54"/>
      <c r="K186" s="54"/>
      <c r="L186" s="54"/>
      <c r="M186" s="54"/>
    </row>
    <row r="187" spans="1:13" s="8" customFormat="1" ht="28" customHeight="1" x14ac:dyDescent="0.35">
      <c r="A187" s="14"/>
      <c r="B187" s="77" t="s">
        <v>791</v>
      </c>
      <c r="C187" s="16"/>
      <c r="D187" s="78" t="s">
        <v>412</v>
      </c>
      <c r="E187" s="16"/>
      <c r="F187" s="56"/>
      <c r="G187" s="55"/>
      <c r="H187" s="7"/>
      <c r="I187" s="54"/>
      <c r="K187" s="54"/>
      <c r="L187" s="54"/>
      <c r="M187" s="54"/>
    </row>
    <row r="188" spans="1:13" s="8" customFormat="1" ht="28" customHeight="1" x14ac:dyDescent="0.35">
      <c r="A188" s="14"/>
      <c r="B188" s="77" t="s">
        <v>792</v>
      </c>
      <c r="C188" s="16"/>
      <c r="D188" s="78" t="s">
        <v>340</v>
      </c>
      <c r="E188" s="16"/>
      <c r="F188" s="56"/>
      <c r="G188" s="55"/>
      <c r="H188" s="7"/>
      <c r="I188" s="54"/>
      <c r="K188" s="54"/>
      <c r="L188" s="54"/>
      <c r="M188" s="54"/>
    </row>
    <row r="189" spans="1:13" s="8" customFormat="1" ht="28" customHeight="1" x14ac:dyDescent="0.35">
      <c r="A189" s="14"/>
      <c r="B189" s="77" t="s">
        <v>793</v>
      </c>
      <c r="C189" s="16"/>
      <c r="D189" s="78" t="s">
        <v>341</v>
      </c>
      <c r="E189" s="16"/>
      <c r="F189" s="56"/>
      <c r="G189" s="55"/>
      <c r="H189" s="7"/>
      <c r="I189" s="54"/>
      <c r="K189" s="54"/>
      <c r="L189" s="54"/>
      <c r="M189" s="54"/>
    </row>
    <row r="190" spans="1:13" s="8" customFormat="1" ht="10" customHeight="1" x14ac:dyDescent="0.35">
      <c r="A190" s="14"/>
      <c r="B190" s="99"/>
      <c r="C190" s="16"/>
      <c r="D190" s="68"/>
      <c r="E190" s="16"/>
      <c r="F190" s="24"/>
      <c r="G190" s="55"/>
      <c r="H190" s="7"/>
      <c r="I190" s="54"/>
      <c r="K190" s="54"/>
      <c r="L190" s="54"/>
      <c r="M190" s="54"/>
    </row>
    <row r="191" spans="1:13" s="8" customFormat="1" ht="28" customHeight="1" x14ac:dyDescent="0.35">
      <c r="A191" s="14"/>
      <c r="B191" s="71" t="s">
        <v>794</v>
      </c>
      <c r="C191" s="65"/>
      <c r="D191" s="65" t="s">
        <v>343</v>
      </c>
      <c r="E191" s="16"/>
      <c r="F191" s="26" t="str">
        <f>IFERROR(ROUND(AVERAGE(F193:F196),0),"")</f>
        <v/>
      </c>
      <c r="G191" s="55"/>
      <c r="H191" s="7"/>
      <c r="I191" s="79" t="str">
        <f>F191</f>
        <v/>
      </c>
      <c r="K191" s="54"/>
      <c r="L191" s="54"/>
      <c r="M191" s="54"/>
    </row>
    <row r="192" spans="1:13" s="8" customFormat="1" ht="10" customHeight="1" x14ac:dyDescent="0.35">
      <c r="A192" s="14"/>
      <c r="B192" s="71"/>
      <c r="C192" s="65"/>
      <c r="D192" s="68"/>
      <c r="E192" s="16"/>
      <c r="F192" s="24"/>
      <c r="G192" s="55"/>
      <c r="H192" s="7"/>
      <c r="I192" s="54"/>
      <c r="K192" s="54"/>
      <c r="L192" s="54"/>
      <c r="M192" s="54"/>
    </row>
    <row r="193" spans="1:13" s="8" customFormat="1" ht="28" customHeight="1" x14ac:dyDescent="0.35">
      <c r="A193" s="14"/>
      <c r="B193" s="77" t="s">
        <v>795</v>
      </c>
      <c r="C193" s="16"/>
      <c r="D193" s="78" t="s">
        <v>348</v>
      </c>
      <c r="E193" s="16"/>
      <c r="F193" s="56"/>
      <c r="G193" s="55"/>
      <c r="H193" s="7"/>
      <c r="I193" s="54"/>
      <c r="K193" s="54"/>
      <c r="L193" s="54"/>
      <c r="M193" s="54"/>
    </row>
    <row r="194" spans="1:13" s="8" customFormat="1" ht="28" customHeight="1" x14ac:dyDescent="0.35">
      <c r="A194" s="14"/>
      <c r="B194" s="77" t="s">
        <v>796</v>
      </c>
      <c r="C194" s="16"/>
      <c r="D194" s="78" t="s">
        <v>349</v>
      </c>
      <c r="E194" s="16"/>
      <c r="F194" s="56"/>
      <c r="G194" s="55"/>
      <c r="H194" s="7"/>
      <c r="I194" s="54"/>
      <c r="K194" s="54"/>
      <c r="L194" s="54"/>
      <c r="M194" s="54"/>
    </row>
    <row r="195" spans="1:13" s="8" customFormat="1" ht="28" customHeight="1" x14ac:dyDescent="0.35">
      <c r="A195" s="14"/>
      <c r="B195" s="77" t="s">
        <v>797</v>
      </c>
      <c r="C195" s="16"/>
      <c r="D195" s="78" t="s">
        <v>798</v>
      </c>
      <c r="E195" s="16"/>
      <c r="F195" s="56"/>
      <c r="G195" s="55"/>
      <c r="H195" s="7"/>
      <c r="I195" s="54"/>
      <c r="K195" s="54"/>
      <c r="L195" s="54"/>
      <c r="M195" s="54"/>
    </row>
    <row r="196" spans="1:13" s="8" customFormat="1" ht="28" customHeight="1" x14ac:dyDescent="0.35">
      <c r="A196" s="14"/>
      <c r="B196" s="77" t="s">
        <v>799</v>
      </c>
      <c r="C196" s="16"/>
      <c r="D196" s="78" t="s">
        <v>351</v>
      </c>
      <c r="E196" s="16"/>
      <c r="F196" s="56"/>
      <c r="G196" s="55"/>
      <c r="H196" s="7"/>
      <c r="I196" s="54"/>
      <c r="K196" s="54"/>
      <c r="L196" s="54"/>
      <c r="M196" s="54"/>
    </row>
    <row r="197" spans="1:13" s="8" customFormat="1" ht="10" customHeight="1" x14ac:dyDescent="0.35">
      <c r="A197" s="14"/>
      <c r="B197" s="99"/>
      <c r="C197" s="16"/>
      <c r="D197" s="68"/>
      <c r="E197" s="16"/>
      <c r="F197" s="24"/>
      <c r="G197" s="55"/>
      <c r="H197" s="7"/>
      <c r="I197" s="54"/>
      <c r="K197" s="54"/>
      <c r="L197" s="54"/>
      <c r="M197" s="54"/>
    </row>
    <row r="198" spans="1:13" s="8" customFormat="1" ht="28" customHeight="1" x14ac:dyDescent="0.35">
      <c r="A198" s="14"/>
      <c r="B198" s="71" t="s">
        <v>800</v>
      </c>
      <c r="C198" s="65"/>
      <c r="D198" s="65" t="s">
        <v>353</v>
      </c>
      <c r="E198" s="16"/>
      <c r="F198" s="26" t="str">
        <f>IFERROR(ROUND(AVERAGE(F200:F204),0),"")</f>
        <v/>
      </c>
      <c r="G198" s="55"/>
      <c r="H198" s="7"/>
      <c r="I198" s="79" t="str">
        <f>F198</f>
        <v/>
      </c>
      <c r="K198" s="54"/>
      <c r="L198" s="54"/>
      <c r="M198" s="54"/>
    </row>
    <row r="199" spans="1:13" s="8" customFormat="1" ht="10" customHeight="1" x14ac:dyDescent="0.35">
      <c r="A199" s="14"/>
      <c r="B199" s="71"/>
      <c r="C199" s="65"/>
      <c r="D199" s="68"/>
      <c r="E199" s="16"/>
      <c r="F199" s="24"/>
      <c r="G199" s="55"/>
      <c r="H199" s="7"/>
      <c r="I199" s="54"/>
      <c r="K199" s="54"/>
      <c r="L199" s="54"/>
      <c r="M199" s="54"/>
    </row>
    <row r="200" spans="1:13" s="8" customFormat="1" ht="28" customHeight="1" x14ac:dyDescent="0.35">
      <c r="A200" s="14"/>
      <c r="B200" s="77" t="s">
        <v>801</v>
      </c>
      <c r="C200" s="16"/>
      <c r="D200" s="78" t="s">
        <v>802</v>
      </c>
      <c r="E200" s="16"/>
      <c r="F200" s="56"/>
      <c r="G200" s="55"/>
      <c r="H200" s="7"/>
      <c r="I200" s="54"/>
      <c r="K200" s="54"/>
      <c r="L200" s="54"/>
      <c r="M200" s="54"/>
    </row>
    <row r="201" spans="1:13" s="8" customFormat="1" ht="28" customHeight="1" x14ac:dyDescent="0.35">
      <c r="A201" s="14"/>
      <c r="B201" s="77" t="s">
        <v>803</v>
      </c>
      <c r="C201" s="16"/>
      <c r="D201" s="78" t="s">
        <v>804</v>
      </c>
      <c r="E201" s="16"/>
      <c r="F201" s="56"/>
      <c r="G201" s="55"/>
      <c r="H201" s="7"/>
      <c r="I201" s="54"/>
      <c r="K201" s="54"/>
      <c r="L201" s="54"/>
      <c r="M201" s="54"/>
    </row>
    <row r="202" spans="1:13" s="8" customFormat="1" ht="28" customHeight="1" x14ac:dyDescent="0.35">
      <c r="A202" s="14"/>
      <c r="B202" s="77" t="s">
        <v>805</v>
      </c>
      <c r="C202" s="16"/>
      <c r="D202" s="78" t="s">
        <v>806</v>
      </c>
      <c r="E202" s="16"/>
      <c r="F202" s="56"/>
      <c r="G202" s="55"/>
      <c r="H202" s="7"/>
      <c r="I202" s="54"/>
      <c r="K202" s="54"/>
      <c r="L202" s="54"/>
      <c r="M202" s="54"/>
    </row>
    <row r="203" spans="1:13" s="8" customFormat="1" ht="28" customHeight="1" x14ac:dyDescent="0.35">
      <c r="A203" s="14"/>
      <c r="B203" s="77" t="s">
        <v>807</v>
      </c>
      <c r="C203" s="16"/>
      <c r="D203" s="78" t="s">
        <v>808</v>
      </c>
      <c r="E203" s="16"/>
      <c r="F203" s="56"/>
      <c r="G203" s="55"/>
      <c r="H203" s="7"/>
      <c r="I203" s="54"/>
      <c r="K203" s="54"/>
      <c r="L203" s="54"/>
      <c r="M203" s="54"/>
    </row>
    <row r="204" spans="1:13" s="8" customFormat="1" ht="28" customHeight="1" x14ac:dyDescent="0.35">
      <c r="A204" s="14"/>
      <c r="B204" s="77" t="s">
        <v>809</v>
      </c>
      <c r="C204" s="16"/>
      <c r="D204" s="78" t="s">
        <v>810</v>
      </c>
      <c r="E204" s="16"/>
      <c r="F204" s="56"/>
      <c r="G204" s="55"/>
      <c r="H204" s="7"/>
      <c r="I204" s="54"/>
      <c r="K204" s="54"/>
      <c r="L204" s="54"/>
      <c r="M204" s="54"/>
    </row>
    <row r="205" spans="1:13" s="8" customFormat="1" ht="10" customHeight="1" x14ac:dyDescent="0.35">
      <c r="A205" s="14"/>
      <c r="B205" s="99"/>
      <c r="C205" s="16"/>
      <c r="D205" s="68"/>
      <c r="E205" s="16"/>
      <c r="F205" s="24"/>
      <c r="G205" s="55"/>
      <c r="H205" s="7"/>
      <c r="I205" s="54"/>
      <c r="K205" s="54"/>
      <c r="L205" s="54"/>
      <c r="M205" s="54"/>
    </row>
    <row r="206" spans="1:13" s="8" customFormat="1" ht="28" customHeight="1" x14ac:dyDescent="0.35">
      <c r="A206" s="14"/>
      <c r="B206" s="71" t="s">
        <v>811</v>
      </c>
      <c r="C206" s="65"/>
      <c r="D206" s="65" t="s">
        <v>79</v>
      </c>
      <c r="E206" s="16"/>
      <c r="F206" s="26" t="str">
        <f>IFERROR(ROUND(AVERAGE(F208:F212),0),"")</f>
        <v/>
      </c>
      <c r="G206" s="55"/>
      <c r="H206" s="7"/>
      <c r="I206" s="79" t="str">
        <f>F206</f>
        <v/>
      </c>
      <c r="K206" s="54"/>
      <c r="L206" s="54"/>
      <c r="M206" s="54"/>
    </row>
    <row r="207" spans="1:13" s="8" customFormat="1" ht="10" customHeight="1" x14ac:dyDescent="0.35">
      <c r="A207" s="14"/>
      <c r="B207" s="71"/>
      <c r="C207" s="65"/>
      <c r="D207" s="68"/>
      <c r="E207" s="16"/>
      <c r="F207" s="24"/>
      <c r="G207" s="55"/>
      <c r="H207" s="7"/>
      <c r="I207" s="54"/>
      <c r="K207" s="54"/>
      <c r="L207" s="54"/>
      <c r="M207" s="54"/>
    </row>
    <row r="208" spans="1:13" s="8" customFormat="1" ht="28" customHeight="1" x14ac:dyDescent="0.35">
      <c r="A208" s="14"/>
      <c r="B208" s="77" t="s">
        <v>812</v>
      </c>
      <c r="C208" s="16"/>
      <c r="D208" s="78" t="s">
        <v>813</v>
      </c>
      <c r="E208" s="16"/>
      <c r="F208" s="56"/>
      <c r="G208" s="55"/>
      <c r="H208" s="7"/>
      <c r="I208" s="54"/>
      <c r="K208" s="54"/>
      <c r="L208" s="54"/>
      <c r="M208" s="54"/>
    </row>
    <row r="209" spans="1:13" s="8" customFormat="1" ht="28" customHeight="1" x14ac:dyDescent="0.35">
      <c r="A209" s="14"/>
      <c r="B209" s="77" t="s">
        <v>814</v>
      </c>
      <c r="C209" s="16"/>
      <c r="D209" s="78" t="s">
        <v>383</v>
      </c>
      <c r="E209" s="16"/>
      <c r="F209" s="56"/>
      <c r="G209" s="55"/>
      <c r="H209" s="7"/>
      <c r="I209" s="54"/>
      <c r="K209" s="54"/>
      <c r="L209" s="54"/>
      <c r="M209" s="54"/>
    </row>
    <row r="210" spans="1:13" s="8" customFormat="1" ht="28" customHeight="1" x14ac:dyDescent="0.35">
      <c r="A210" s="14"/>
      <c r="B210" s="77" t="s">
        <v>815</v>
      </c>
      <c r="C210" s="16"/>
      <c r="D210" s="78" t="s">
        <v>384</v>
      </c>
      <c r="E210" s="16"/>
      <c r="F210" s="56"/>
      <c r="G210" s="55"/>
      <c r="H210" s="7"/>
      <c r="I210" s="54"/>
      <c r="K210" s="54"/>
      <c r="L210" s="54"/>
      <c r="M210" s="54"/>
    </row>
    <row r="211" spans="1:13" s="8" customFormat="1" ht="28" customHeight="1" x14ac:dyDescent="0.35">
      <c r="A211" s="14"/>
      <c r="B211" s="77" t="s">
        <v>816</v>
      </c>
      <c r="C211" s="16"/>
      <c r="D211" s="78" t="s">
        <v>385</v>
      </c>
      <c r="E211" s="16"/>
      <c r="F211" s="56"/>
      <c r="G211" s="55"/>
      <c r="H211" s="7"/>
      <c r="I211" s="54"/>
      <c r="K211" s="54"/>
      <c r="L211" s="54"/>
      <c r="M211" s="54"/>
    </row>
    <row r="212" spans="1:13" s="8" customFormat="1" ht="28" customHeight="1" x14ac:dyDescent="0.35">
      <c r="A212" s="14"/>
      <c r="B212" s="77" t="s">
        <v>817</v>
      </c>
      <c r="C212" s="16"/>
      <c r="D212" s="78" t="s">
        <v>386</v>
      </c>
      <c r="E212" s="16"/>
      <c r="F212" s="56"/>
      <c r="G212" s="55"/>
      <c r="H212" s="7"/>
      <c r="I212" s="54"/>
      <c r="K212" s="54"/>
      <c r="L212" s="54"/>
      <c r="M212" s="54"/>
    </row>
    <row r="213" spans="1:13" s="8" customFormat="1" ht="10" customHeight="1" x14ac:dyDescent="0.35">
      <c r="A213" s="14"/>
      <c r="B213" s="99"/>
      <c r="C213" s="16"/>
      <c r="D213" s="68"/>
      <c r="E213" s="16"/>
      <c r="F213" s="24"/>
      <c r="G213" s="55"/>
      <c r="H213" s="7"/>
      <c r="I213" s="54"/>
      <c r="K213" s="54"/>
      <c r="L213" s="54"/>
      <c r="M213" s="54"/>
    </row>
    <row r="214" spans="1:13" s="8" customFormat="1" ht="28" customHeight="1" x14ac:dyDescent="0.35">
      <c r="A214" s="14"/>
      <c r="B214" s="71" t="s">
        <v>818</v>
      </c>
      <c r="C214" s="65"/>
      <c r="D214" s="65" t="s">
        <v>387</v>
      </c>
      <c r="E214" s="16"/>
      <c r="F214" s="26" t="str">
        <f>IFERROR(ROUND(AVERAGE(F216:F220),0),"")</f>
        <v/>
      </c>
      <c r="G214" s="55"/>
      <c r="H214" s="7"/>
      <c r="I214" s="79" t="str">
        <f>F214</f>
        <v/>
      </c>
      <c r="K214" s="54"/>
      <c r="L214" s="54"/>
      <c r="M214" s="54"/>
    </row>
    <row r="215" spans="1:13" s="8" customFormat="1" ht="10" customHeight="1" x14ac:dyDescent="0.35">
      <c r="A215" s="14"/>
      <c r="B215" s="71"/>
      <c r="C215" s="65"/>
      <c r="D215" s="68"/>
      <c r="E215" s="16"/>
      <c r="F215" s="24"/>
      <c r="G215" s="55"/>
      <c r="H215" s="7"/>
      <c r="I215" s="54"/>
      <c r="K215" s="54"/>
      <c r="L215" s="54"/>
      <c r="M215" s="54"/>
    </row>
    <row r="216" spans="1:13" s="8" customFormat="1" ht="28" customHeight="1" x14ac:dyDescent="0.35">
      <c r="A216" s="14"/>
      <c r="B216" s="77" t="s">
        <v>819</v>
      </c>
      <c r="C216" s="16"/>
      <c r="D216" s="86" t="s">
        <v>419</v>
      </c>
      <c r="E216" s="16"/>
      <c r="F216" s="56"/>
      <c r="G216" s="55"/>
      <c r="H216" s="7"/>
      <c r="I216" s="54"/>
      <c r="K216" s="54"/>
      <c r="L216" s="54"/>
      <c r="M216" s="54"/>
    </row>
    <row r="217" spans="1:13" s="8" customFormat="1" ht="28" customHeight="1" x14ac:dyDescent="0.35">
      <c r="A217" s="14"/>
      <c r="B217" s="77" t="s">
        <v>820</v>
      </c>
      <c r="C217" s="16"/>
      <c r="D217" s="78" t="s">
        <v>388</v>
      </c>
      <c r="E217" s="16"/>
      <c r="F217" s="56"/>
      <c r="G217" s="55"/>
      <c r="H217" s="7"/>
      <c r="I217" s="54"/>
      <c r="K217" s="54"/>
      <c r="L217" s="54"/>
      <c r="M217" s="54"/>
    </row>
    <row r="218" spans="1:13" s="8" customFormat="1" ht="28" customHeight="1" x14ac:dyDescent="0.35">
      <c r="A218" s="14"/>
      <c r="B218" s="77" t="s">
        <v>821</v>
      </c>
      <c r="C218" s="16"/>
      <c r="D218" s="78" t="s">
        <v>822</v>
      </c>
      <c r="E218" s="16"/>
      <c r="F218" s="56"/>
      <c r="G218" s="55"/>
      <c r="H218" s="7"/>
      <c r="I218" s="54"/>
      <c r="K218" s="54"/>
      <c r="L218" s="54"/>
      <c r="M218" s="54"/>
    </row>
    <row r="219" spans="1:13" s="8" customFormat="1" ht="28" customHeight="1" x14ac:dyDescent="0.35">
      <c r="A219" s="14"/>
      <c r="B219" s="77" t="s">
        <v>823</v>
      </c>
      <c r="C219" s="16"/>
      <c r="D219" s="78" t="s">
        <v>824</v>
      </c>
      <c r="E219" s="16"/>
      <c r="F219" s="56"/>
      <c r="G219" s="55"/>
      <c r="H219" s="7"/>
      <c r="I219" s="54"/>
      <c r="K219" s="54"/>
      <c r="L219" s="54"/>
      <c r="M219" s="54"/>
    </row>
    <row r="220" spans="1:13" s="8" customFormat="1" ht="28" customHeight="1" x14ac:dyDescent="0.35">
      <c r="A220" s="14"/>
      <c r="B220" s="77" t="s">
        <v>825</v>
      </c>
      <c r="C220" s="16"/>
      <c r="D220" s="78" t="s">
        <v>391</v>
      </c>
      <c r="E220" s="16"/>
      <c r="F220" s="56"/>
      <c r="G220" s="55"/>
      <c r="H220" s="7"/>
      <c r="I220" s="54"/>
      <c r="K220" s="54"/>
      <c r="L220" s="54"/>
      <c r="M220" s="54"/>
    </row>
    <row r="221" spans="1:13" s="8" customFormat="1" ht="10" customHeight="1" x14ac:dyDescent="0.35">
      <c r="A221" s="14"/>
      <c r="B221" s="99"/>
      <c r="C221" s="16"/>
      <c r="D221" s="68"/>
      <c r="E221" s="16"/>
      <c r="F221" s="24"/>
      <c r="G221" s="55"/>
      <c r="H221" s="7"/>
      <c r="I221" s="54"/>
      <c r="K221" s="54"/>
      <c r="L221" s="54"/>
      <c r="M221" s="54"/>
    </row>
    <row r="222" spans="1:13" s="8" customFormat="1" ht="28" customHeight="1" x14ac:dyDescent="0.35">
      <c r="A222" s="14"/>
      <c r="B222" s="71" t="s">
        <v>826</v>
      </c>
      <c r="C222" s="65"/>
      <c r="D222" s="65" t="s">
        <v>399</v>
      </c>
      <c r="E222" s="16"/>
      <c r="F222" s="26" t="str">
        <f>IFERROR(ROUND(AVERAGE(F224:F227),0),"")</f>
        <v/>
      </c>
      <c r="G222" s="55"/>
      <c r="H222" s="7"/>
      <c r="I222" s="79" t="str">
        <f>F222</f>
        <v/>
      </c>
      <c r="K222" s="54"/>
      <c r="L222" s="54"/>
      <c r="M222" s="54"/>
    </row>
    <row r="223" spans="1:13" s="8" customFormat="1" ht="10" customHeight="1" x14ac:dyDescent="0.35">
      <c r="A223" s="14"/>
      <c r="B223" s="71"/>
      <c r="C223" s="65"/>
      <c r="D223" s="68"/>
      <c r="E223" s="16"/>
      <c r="F223" s="24"/>
      <c r="G223" s="55"/>
      <c r="H223" s="7"/>
      <c r="I223" s="54"/>
      <c r="K223" s="54"/>
      <c r="L223" s="54"/>
      <c r="M223" s="54"/>
    </row>
    <row r="224" spans="1:13" s="8" customFormat="1" ht="28" customHeight="1" x14ac:dyDescent="0.35">
      <c r="A224" s="14"/>
      <c r="B224" s="77" t="s">
        <v>871</v>
      </c>
      <c r="C224" s="16"/>
      <c r="D224" s="78" t="s">
        <v>392</v>
      </c>
      <c r="E224" s="16"/>
      <c r="F224" s="56"/>
      <c r="G224" s="55"/>
      <c r="H224" s="7"/>
      <c r="I224" s="54"/>
      <c r="K224" s="54"/>
      <c r="L224" s="54"/>
      <c r="M224" s="54"/>
    </row>
    <row r="225" spans="1:13" s="8" customFormat="1" ht="28" customHeight="1" x14ac:dyDescent="0.35">
      <c r="A225" s="14"/>
      <c r="B225" s="77" t="s">
        <v>872</v>
      </c>
      <c r="C225" s="16"/>
      <c r="D225" s="78" t="s">
        <v>393</v>
      </c>
      <c r="E225" s="16"/>
      <c r="F225" s="56"/>
      <c r="G225" s="55"/>
      <c r="H225" s="7"/>
      <c r="I225" s="54"/>
      <c r="K225" s="54"/>
      <c r="L225" s="54"/>
      <c r="M225" s="54"/>
    </row>
    <row r="226" spans="1:13" ht="28" customHeight="1" x14ac:dyDescent="0.35">
      <c r="A226" s="14"/>
      <c r="B226" s="77" t="s">
        <v>873</v>
      </c>
      <c r="C226" s="16"/>
      <c r="D226" s="78" t="s">
        <v>827</v>
      </c>
      <c r="E226" s="16"/>
      <c r="F226" s="56"/>
      <c r="G226" s="55"/>
    </row>
    <row r="227" spans="1:13" ht="28" customHeight="1" x14ac:dyDescent="0.35">
      <c r="A227" s="14"/>
      <c r="B227" s="77" t="s">
        <v>874</v>
      </c>
      <c r="C227" s="16"/>
      <c r="D227" s="78" t="s">
        <v>394</v>
      </c>
      <c r="E227" s="16"/>
      <c r="F227" s="56"/>
      <c r="G227" s="55"/>
    </row>
    <row r="228" spans="1:13" ht="10" customHeight="1" x14ac:dyDescent="0.35">
      <c r="A228" s="14"/>
      <c r="B228" s="99"/>
      <c r="C228" s="16"/>
      <c r="D228" s="68"/>
      <c r="E228" s="16"/>
      <c r="F228" s="24"/>
      <c r="G228" s="55"/>
    </row>
    <row r="229" spans="1:13" ht="28" customHeight="1" x14ac:dyDescent="0.35">
      <c r="A229" s="14"/>
      <c r="B229" s="71" t="s">
        <v>828</v>
      </c>
      <c r="C229" s="65"/>
      <c r="D229" s="65" t="s">
        <v>829</v>
      </c>
      <c r="E229" s="16"/>
      <c r="F229" s="26" t="str">
        <f>IFERROR(ROUND(AVERAGE(F231:F235),0),"")</f>
        <v/>
      </c>
      <c r="G229" s="55"/>
      <c r="I229" s="79" t="str">
        <f>F229</f>
        <v/>
      </c>
    </row>
    <row r="230" spans="1:13" ht="10" customHeight="1" x14ac:dyDescent="0.35">
      <c r="A230" s="14"/>
      <c r="B230" s="71"/>
      <c r="C230" s="65"/>
      <c r="D230" s="68"/>
      <c r="E230" s="16"/>
      <c r="F230" s="24"/>
      <c r="G230" s="55"/>
    </row>
    <row r="231" spans="1:13" ht="28" customHeight="1" x14ac:dyDescent="0.35">
      <c r="A231" s="14"/>
      <c r="B231" s="77" t="s">
        <v>830</v>
      </c>
      <c r="C231" s="16"/>
      <c r="D231" s="78" t="s">
        <v>831</v>
      </c>
      <c r="E231" s="16"/>
      <c r="F231" s="56"/>
      <c r="G231" s="55"/>
    </row>
    <row r="232" spans="1:13" ht="28" customHeight="1" x14ac:dyDescent="0.35">
      <c r="A232" s="14"/>
      <c r="B232" s="77" t="s">
        <v>832</v>
      </c>
      <c r="C232" s="16"/>
      <c r="D232" s="78" t="s">
        <v>833</v>
      </c>
      <c r="E232" s="16"/>
      <c r="F232" s="56"/>
      <c r="G232" s="55"/>
    </row>
    <row r="233" spans="1:13" ht="28" customHeight="1" x14ac:dyDescent="0.35">
      <c r="A233" s="14"/>
      <c r="B233" s="77" t="s">
        <v>834</v>
      </c>
      <c r="C233" s="16"/>
      <c r="D233" s="78" t="s">
        <v>835</v>
      </c>
      <c r="E233" s="16"/>
      <c r="F233" s="56"/>
      <c r="G233" s="55"/>
    </row>
    <row r="234" spans="1:13" ht="28" customHeight="1" x14ac:dyDescent="0.35">
      <c r="A234" s="14"/>
      <c r="B234" s="77" t="s">
        <v>836</v>
      </c>
      <c r="C234" s="16"/>
      <c r="D234" s="78" t="s">
        <v>837</v>
      </c>
      <c r="E234" s="16"/>
      <c r="F234" s="56"/>
      <c r="G234" s="55"/>
    </row>
    <row r="235" spans="1:13" ht="28" customHeight="1" x14ac:dyDescent="0.35">
      <c r="A235" s="14"/>
      <c r="B235" s="77" t="s">
        <v>838</v>
      </c>
      <c r="C235" s="16"/>
      <c r="D235" s="78" t="s">
        <v>839</v>
      </c>
      <c r="E235" s="16"/>
      <c r="F235" s="56"/>
      <c r="G235" s="55"/>
    </row>
    <row r="236" spans="1:13" ht="10" customHeight="1" x14ac:dyDescent="0.35">
      <c r="A236" s="14"/>
      <c r="B236" s="99"/>
      <c r="C236" s="16"/>
      <c r="D236" s="68"/>
      <c r="E236" s="16"/>
      <c r="F236" s="24"/>
      <c r="G236" s="55"/>
    </row>
    <row r="237" spans="1:13" ht="28" customHeight="1" x14ac:dyDescent="0.35">
      <c r="A237" s="14"/>
      <c r="B237" s="99"/>
      <c r="C237" s="16"/>
      <c r="D237" s="73" t="s">
        <v>396</v>
      </c>
      <c r="E237" s="16"/>
      <c r="F237" s="63">
        <f>I237</f>
        <v>0</v>
      </c>
      <c r="G237" s="55"/>
      <c r="I237" s="79">
        <f>COUNTIF(I$9:I$229,3)</f>
        <v>0</v>
      </c>
    </row>
    <row r="238" spans="1:13" ht="28" customHeight="1" x14ac:dyDescent="0.35">
      <c r="A238" s="14"/>
      <c r="B238" s="99"/>
      <c r="C238" s="16"/>
      <c r="D238" s="68"/>
      <c r="E238" s="16"/>
      <c r="F238" s="64">
        <f t="shared" ref="F238:F239" si="0">I238</f>
        <v>0</v>
      </c>
      <c r="G238" s="55"/>
      <c r="I238" s="79">
        <f>COUNTIF(I$9:I$229,2)</f>
        <v>0</v>
      </c>
    </row>
    <row r="239" spans="1:13" ht="28" customHeight="1" x14ac:dyDescent="0.35">
      <c r="A239" s="14"/>
      <c r="B239" s="99"/>
      <c r="C239" s="16"/>
      <c r="D239" s="68"/>
      <c r="E239" s="16"/>
      <c r="F239" s="62">
        <f t="shared" si="0"/>
        <v>0</v>
      </c>
      <c r="G239" s="55"/>
      <c r="I239" s="79">
        <f>COUNTIF(I$9:I$229,1)</f>
        <v>0</v>
      </c>
    </row>
    <row r="240" spans="1:13" ht="10" customHeight="1" x14ac:dyDescent="0.35">
      <c r="A240" s="19"/>
      <c r="B240" s="52"/>
      <c r="C240" s="20"/>
      <c r="D240" s="74"/>
      <c r="E240" s="20"/>
      <c r="F240" s="75"/>
      <c r="G240" s="58"/>
    </row>
  </sheetData>
  <sheetProtection algorithmName="SHA-512" hashValue="NBz4Rs4PsvGVp2tVztU612JQ6RMavu0rxw2TOfKTmMrZdM7NVHHSorh/33b2UHGoXUnKA0cZdn8/4fPUSnslqA==" saltValue="2dllYNfSMECurADfMTgIdQ==" spinCount="100000" sheet="1" objects="1" scenarios="1"/>
  <mergeCells count="1">
    <mergeCell ref="B4:F4"/>
  </mergeCells>
  <phoneticPr fontId="24" type="noConversion"/>
  <conditionalFormatting sqref="F231:F235 F224:F227 F216:F220 F208:F212 F200:F204 F193:F196 F185:F189 F177:F181 F169:F173 F162:F165 F154:F158 F147:F150 F141:F143 F133:F137 F124:F128 F116:F120 F108:F112 F101:F104 F93:F97 F85:F89 F76:F81 F68:F72 F60:F64 F52:F56 F45:F47 F39:F41 F30:F35 F19:F26">
    <cfRule type="cellIs" dxfId="17" priority="1" operator="equal">
      <formula>3</formula>
    </cfRule>
    <cfRule type="cellIs" dxfId="16" priority="2" operator="equal">
      <formula>2</formula>
    </cfRule>
    <cfRule type="cellIs" dxfId="15" priority="3" operator="equal">
      <formula>1</formula>
    </cfRule>
  </conditionalFormatting>
  <conditionalFormatting sqref="F11:F15">
    <cfRule type="cellIs" dxfId="14" priority="16" operator="equal">
      <formula>3</formula>
    </cfRule>
    <cfRule type="cellIs" dxfId="13" priority="17" operator="equal">
      <formula>2</formula>
    </cfRule>
    <cfRule type="cellIs" dxfId="12" priority="18" operator="equal">
      <formula>1</formula>
    </cfRule>
  </conditionalFormatting>
  <conditionalFormatting sqref="F9">
    <cfRule type="cellIs" dxfId="11" priority="13" operator="equal">
      <formula>3</formula>
    </cfRule>
    <cfRule type="cellIs" dxfId="10" priority="14" operator="equal">
      <formula>2</formula>
    </cfRule>
    <cfRule type="cellIs" dxfId="9" priority="15" operator="equal">
      <formula>1</formula>
    </cfRule>
  </conditionalFormatting>
  <conditionalFormatting sqref="F9">
    <cfRule type="expression" dxfId="8" priority="10">
      <formula>F9="1"</formula>
    </cfRule>
    <cfRule type="expression" dxfId="7" priority="11">
      <formula>F9="2"</formula>
    </cfRule>
    <cfRule type="expression" dxfId="6" priority="12">
      <formula>F9="3"</formula>
    </cfRule>
  </conditionalFormatting>
  <conditionalFormatting sqref="F229 F222 F214 F206 F198 F191 F183 F175 F167 F160 F152 F145 F139 F131 F122 F114 F106 F99 F91 F83 F74 F66 F58 F50 F43 F37 F28 F17">
    <cfRule type="cellIs" dxfId="5" priority="7" operator="equal">
      <formula>3</formula>
    </cfRule>
    <cfRule type="cellIs" dxfId="4" priority="8" operator="equal">
      <formula>2</formula>
    </cfRule>
    <cfRule type="cellIs" dxfId="3" priority="9" operator="equal">
      <formula>1</formula>
    </cfRule>
  </conditionalFormatting>
  <conditionalFormatting sqref="F229 F222 F214 F206 F198 F191 F183 F175 F167 F160 F152 F145 F139 F131 F122 F114 F106 F99 F91 F83 F74 F66 F58 F50 F43 F37 F28 F17">
    <cfRule type="expression" dxfId="2" priority="4">
      <formula>F17="1"</formula>
    </cfRule>
    <cfRule type="expression" dxfId="1" priority="5">
      <formula>F17="2"</formula>
    </cfRule>
    <cfRule type="expression" dxfId="0" priority="6">
      <formula>F17="3"</formula>
    </cfRule>
  </conditionalFormatting>
  <dataValidations count="1">
    <dataValidation type="whole" allowBlank="1" showInputMessage="1" showErrorMessage="1" error="Geben Sie 1, 2 oder 3 ein!" sqref="F11:F15 F19:F26 F30:F35 F39:F41 F45:F47 F52:F56 F60:F64 F68:F72 F76:F81 F85:F89 F93:F97 F101:F104 F108:F112 F116:F120 F124:F128 F133:F137 F141:F143 F147:F150 F154:F158 F162:F165 F169:F173 F177:F181 F185:F189 F193:F196 F200:F204 F208:F212 F216:F220 F224:F227 F231:F235" xr:uid="{7CD4BE3A-4A62-482F-8571-926A909F6EBC}">
      <formula1>1</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Antrag auf Zertifizierung
Selbstbeurteilung Agile Leadership&amp;R&amp;G</oddHeader>
    <oddFooter>&amp;L&amp;"Verdana,Standard"&amp;9© VZPM&amp;C&amp;"Verdana,Standard"&amp;9&amp;F&amp;R&amp;"Verdana,Standard"&amp;9&amp;A Seite &amp;P/&amp;N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E29"/>
  <sheetViews>
    <sheetView showGridLines="0" zoomScaleNormal="100" workbookViewId="0"/>
  </sheetViews>
  <sheetFormatPr baseColWidth="10" defaultColWidth="11.453125" defaultRowHeight="18" customHeight="1" x14ac:dyDescent="0.35"/>
  <cols>
    <col min="1" max="1" width="25.7265625" style="2" customWidth="1"/>
    <col min="2" max="2" width="12.7265625" style="2" customWidth="1"/>
    <col min="3" max="3" width="22.54296875" style="2" bestFit="1" customWidth="1"/>
    <col min="4" max="5" width="24.7265625" style="2" customWidth="1"/>
    <col min="6" max="16384" width="11.453125" style="2"/>
  </cols>
  <sheetData>
    <row r="1" spans="1:5" ht="10" customHeight="1" x14ac:dyDescent="0.35"/>
    <row r="2" spans="1:5" ht="18" customHeight="1" x14ac:dyDescent="0.35">
      <c r="A2" s="42" t="s">
        <v>5</v>
      </c>
      <c r="B2" s="130" t="s">
        <v>2</v>
      </c>
      <c r="C2" s="130"/>
      <c r="D2" s="130"/>
      <c r="E2" s="130"/>
    </row>
    <row r="3" spans="1:5" ht="18" customHeight="1" x14ac:dyDescent="0.35">
      <c r="A3" s="42" t="s">
        <v>6</v>
      </c>
      <c r="B3" s="131" t="s">
        <v>22</v>
      </c>
      <c r="C3" s="130"/>
      <c r="D3" s="130"/>
      <c r="E3" s="130"/>
    </row>
    <row r="4" spans="1:5" ht="18" customHeight="1" x14ac:dyDescent="0.35">
      <c r="A4" s="84" t="s">
        <v>411</v>
      </c>
      <c r="B4" s="132" t="s">
        <v>869</v>
      </c>
      <c r="C4" s="133"/>
      <c r="D4" s="133"/>
      <c r="E4" s="133"/>
    </row>
    <row r="5" spans="1:5" ht="18" customHeight="1" x14ac:dyDescent="0.35">
      <c r="A5" s="42" t="s">
        <v>7</v>
      </c>
      <c r="B5" s="134">
        <v>9.3000000000000007</v>
      </c>
      <c r="C5" s="134"/>
      <c r="D5" s="134"/>
      <c r="E5" s="134"/>
    </row>
    <row r="6" spans="1:5" ht="18" customHeight="1" x14ac:dyDescent="0.35">
      <c r="A6" s="22" t="s">
        <v>23</v>
      </c>
      <c r="B6" s="135" t="s">
        <v>870</v>
      </c>
      <c r="C6" s="130"/>
      <c r="D6" s="130"/>
      <c r="E6" s="130"/>
    </row>
    <row r="7" spans="1:5" ht="18" customHeight="1" x14ac:dyDescent="0.35">
      <c r="A7" s="42" t="s">
        <v>8</v>
      </c>
      <c r="B7" s="136" t="str">
        <f ca="1">MID(CELL("DATEINAME"),FIND("[",CELL("DATEINAME"))+1,FIND("]",CELL("DATEINAME"))-FIND("[",CELL("DATEINAME"))-6)</f>
        <v>VZPM_PMLD_Zertifizierungsantrag_V9.3_DE</v>
      </c>
      <c r="C7" s="137"/>
      <c r="D7" s="137"/>
      <c r="E7" s="138"/>
    </row>
    <row r="9" spans="1:5" ht="18" customHeight="1" x14ac:dyDescent="0.35">
      <c r="A9" s="3" t="s">
        <v>12</v>
      </c>
    </row>
    <row r="10" spans="1:5" ht="10" customHeight="1" x14ac:dyDescent="0.35"/>
    <row r="11" spans="1:5" ht="18" customHeight="1" x14ac:dyDescent="0.35">
      <c r="A11" s="42" t="s">
        <v>13</v>
      </c>
      <c r="B11" s="23" t="s">
        <v>0</v>
      </c>
      <c r="C11" s="42" t="s">
        <v>14</v>
      </c>
      <c r="D11" s="42" t="s">
        <v>3</v>
      </c>
      <c r="E11" s="42" t="s">
        <v>1</v>
      </c>
    </row>
    <row r="12" spans="1:5" ht="18" customHeight="1" x14ac:dyDescent="0.35">
      <c r="A12" s="43" t="s">
        <v>15</v>
      </c>
      <c r="B12" s="9">
        <v>42930</v>
      </c>
      <c r="C12" s="43" t="s">
        <v>18</v>
      </c>
      <c r="D12" s="43" t="s">
        <v>19</v>
      </c>
      <c r="E12" s="43"/>
    </row>
    <row r="13" spans="1:5" ht="18" customHeight="1" x14ac:dyDescent="0.35">
      <c r="A13" s="43" t="s">
        <v>16</v>
      </c>
      <c r="B13" s="9">
        <v>44900</v>
      </c>
      <c r="C13" s="43" t="s">
        <v>17</v>
      </c>
      <c r="D13" s="43" t="s">
        <v>2</v>
      </c>
      <c r="E13" s="43"/>
    </row>
    <row r="15" spans="1:5" ht="18" customHeight="1" x14ac:dyDescent="0.35">
      <c r="A15" s="3" t="s">
        <v>9</v>
      </c>
      <c r="D15" s="6"/>
    </row>
    <row r="16" spans="1:5" ht="10" customHeight="1" x14ac:dyDescent="0.35"/>
    <row r="17" spans="1:5" ht="18" customHeight="1" x14ac:dyDescent="0.35">
      <c r="A17" s="42" t="s">
        <v>0</v>
      </c>
      <c r="B17" s="23" t="s">
        <v>7</v>
      </c>
      <c r="C17" s="42" t="s">
        <v>10</v>
      </c>
      <c r="D17" s="128" t="s">
        <v>11</v>
      </c>
      <c r="E17" s="128"/>
    </row>
    <row r="18" spans="1:5" ht="18" customHeight="1" x14ac:dyDescent="0.35">
      <c r="A18" s="5">
        <v>44897</v>
      </c>
      <c r="B18" s="94">
        <v>9.3000000000000007</v>
      </c>
      <c r="C18" s="95" t="s">
        <v>2</v>
      </c>
      <c r="D18" s="126" t="s">
        <v>868</v>
      </c>
      <c r="E18" s="127"/>
    </row>
    <row r="19" spans="1:5" ht="18" customHeight="1" x14ac:dyDescent="0.35">
      <c r="A19" s="5">
        <v>44593</v>
      </c>
      <c r="B19" s="94">
        <v>9.1999999999999993</v>
      </c>
      <c r="C19" s="95" t="s">
        <v>2</v>
      </c>
      <c r="D19" s="126" t="s">
        <v>862</v>
      </c>
      <c r="E19" s="127"/>
    </row>
    <row r="20" spans="1:5" ht="18" customHeight="1" x14ac:dyDescent="0.35">
      <c r="A20" s="5">
        <v>44424</v>
      </c>
      <c r="B20" s="94">
        <v>9.1</v>
      </c>
      <c r="C20" s="95" t="s">
        <v>2</v>
      </c>
      <c r="D20" s="126" t="s">
        <v>861</v>
      </c>
      <c r="E20" s="127"/>
    </row>
    <row r="21" spans="1:5" ht="18" customHeight="1" x14ac:dyDescent="0.35">
      <c r="A21" s="5">
        <v>44383</v>
      </c>
      <c r="B21" s="94">
        <v>9</v>
      </c>
      <c r="C21" s="95" t="s">
        <v>2</v>
      </c>
      <c r="D21" s="126" t="s">
        <v>840</v>
      </c>
      <c r="E21" s="127"/>
    </row>
    <row r="22" spans="1:5" ht="28" customHeight="1" x14ac:dyDescent="0.35">
      <c r="A22" s="5">
        <v>44236</v>
      </c>
      <c r="B22" s="94">
        <v>8.1999999999999993</v>
      </c>
      <c r="C22" s="95" t="s">
        <v>2</v>
      </c>
      <c r="D22" s="126" t="s">
        <v>588</v>
      </c>
      <c r="E22" s="127"/>
    </row>
    <row r="23" spans="1:5" ht="18" customHeight="1" x14ac:dyDescent="0.35">
      <c r="A23" s="5">
        <v>43595</v>
      </c>
      <c r="B23" s="94">
        <v>8.1</v>
      </c>
      <c r="C23" s="95" t="s">
        <v>436</v>
      </c>
      <c r="D23" s="126" t="s">
        <v>434</v>
      </c>
      <c r="E23" s="127"/>
    </row>
    <row r="24" spans="1:5" ht="18" customHeight="1" x14ac:dyDescent="0.35">
      <c r="A24" s="5">
        <v>43464</v>
      </c>
      <c r="B24" s="4">
        <v>8</v>
      </c>
      <c r="C24" s="43" t="s">
        <v>2</v>
      </c>
      <c r="D24" s="126" t="s">
        <v>424</v>
      </c>
      <c r="E24" s="127"/>
    </row>
    <row r="25" spans="1:5" ht="18" customHeight="1" x14ac:dyDescent="0.35">
      <c r="A25" s="5">
        <v>43396</v>
      </c>
      <c r="B25" s="4">
        <v>7.2</v>
      </c>
      <c r="C25" s="43" t="s">
        <v>2</v>
      </c>
      <c r="D25" s="140" t="s">
        <v>421</v>
      </c>
      <c r="E25" s="127"/>
    </row>
    <row r="26" spans="1:5" ht="18" customHeight="1" x14ac:dyDescent="0.35">
      <c r="A26" s="5">
        <v>42977</v>
      </c>
      <c r="B26" s="4">
        <v>7.1</v>
      </c>
      <c r="C26" s="43" t="s">
        <v>2</v>
      </c>
      <c r="D26" s="139" t="s">
        <v>413</v>
      </c>
      <c r="E26" s="127"/>
    </row>
    <row r="27" spans="1:5" ht="18" customHeight="1" x14ac:dyDescent="0.35">
      <c r="A27" s="5">
        <v>42936</v>
      </c>
      <c r="B27" s="4">
        <v>7</v>
      </c>
      <c r="C27" s="43" t="s">
        <v>2</v>
      </c>
      <c r="D27" s="129" t="s">
        <v>73</v>
      </c>
      <c r="E27" s="130"/>
    </row>
    <row r="28" spans="1:5" ht="18" customHeight="1" x14ac:dyDescent="0.35">
      <c r="A28" s="49"/>
      <c r="B28" s="50"/>
      <c r="D28" s="85"/>
    </row>
    <row r="29" spans="1:5" ht="18" customHeight="1" x14ac:dyDescent="0.35">
      <c r="A29" s="49"/>
      <c r="B29" s="50"/>
      <c r="D29" s="51"/>
    </row>
  </sheetData>
  <sheetProtection algorithmName="SHA-512" hashValue="sjbVndnVetkIg/GNOABMMJnK1Vvj6yQ5zyy1Q0Hr7/oWtd00Szrv3B++4bWKWm25Fh1nbMLOmi4y7VsxJQgVVA==" saltValue="Yr6GLDXI7ChJ8eEGJZiOFg==" spinCount="100000" sheet="1" objects="1" scenarios="1"/>
  <mergeCells count="17">
    <mergeCell ref="D20:E20"/>
    <mergeCell ref="D19:E19"/>
    <mergeCell ref="D17:E17"/>
    <mergeCell ref="D27:E27"/>
    <mergeCell ref="B2:E2"/>
    <mergeCell ref="B3:E3"/>
    <mergeCell ref="B4:E4"/>
    <mergeCell ref="B5:E5"/>
    <mergeCell ref="B6:E6"/>
    <mergeCell ref="B7:E7"/>
    <mergeCell ref="D24:E24"/>
    <mergeCell ref="D26:E26"/>
    <mergeCell ref="D25:E25"/>
    <mergeCell ref="D18:E18"/>
    <mergeCell ref="D23:E23"/>
    <mergeCell ref="D22:E22"/>
    <mergeCell ref="D21:E21"/>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D
Antrag auf Zertifizierung
Verwaltungsmethodik&amp;R&amp;G</oddHeader>
    <oddFooter>&amp;L&amp;"Verdana,Standard"&amp;9© VZPM&amp;C&amp;"Verdana,Standard"&amp;9&amp;F&amp;R&amp;"Verdana,Standard"&amp;9&amp;A Seite &amp;P/&amp;N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1"/>
  <dimension ref="A1:B197"/>
  <sheetViews>
    <sheetView workbookViewId="0"/>
  </sheetViews>
  <sheetFormatPr baseColWidth="10" defaultColWidth="11.453125" defaultRowHeight="18" customHeight="1" x14ac:dyDescent="0.35"/>
  <cols>
    <col min="1" max="1" width="23.1796875" style="1" bestFit="1" customWidth="1"/>
    <col min="2" max="2" width="46.1796875" style="1" bestFit="1" customWidth="1"/>
    <col min="3" max="3" width="45.7265625" style="1" bestFit="1" customWidth="1"/>
    <col min="4" max="16384" width="11.453125" style="1"/>
  </cols>
  <sheetData>
    <row r="1" spans="1:2" ht="18" customHeight="1" x14ac:dyDescent="0.35">
      <c r="A1" s="10" t="s">
        <v>25</v>
      </c>
      <c r="B1" s="10" t="s">
        <v>44</v>
      </c>
    </row>
    <row r="2" spans="1:2" ht="18" customHeight="1" x14ac:dyDescent="0.35">
      <c r="B2" s="10" t="s">
        <v>45</v>
      </c>
    </row>
    <row r="3" spans="1:2" ht="18" customHeight="1" x14ac:dyDescent="0.35">
      <c r="B3" s="10"/>
    </row>
    <row r="4" spans="1:2" ht="18" customHeight="1" x14ac:dyDescent="0.35">
      <c r="A4" s="93" t="s">
        <v>841</v>
      </c>
      <c r="B4" s="10" t="s">
        <v>842</v>
      </c>
    </row>
    <row r="5" spans="1:2" ht="18" customHeight="1" x14ac:dyDescent="0.35">
      <c r="B5" s="10" t="s">
        <v>843</v>
      </c>
    </row>
    <row r="6" spans="1:2" ht="18" customHeight="1" x14ac:dyDescent="0.35">
      <c r="B6" s="10"/>
    </row>
    <row r="7" spans="1:2" ht="18" customHeight="1" x14ac:dyDescent="0.35">
      <c r="A7" s="93" t="s">
        <v>21</v>
      </c>
      <c r="B7" s="10" t="s">
        <v>842</v>
      </c>
    </row>
    <row r="8" spans="1:2" ht="18" customHeight="1" x14ac:dyDescent="0.35">
      <c r="B8" s="10"/>
    </row>
    <row r="9" spans="1:2" ht="18" customHeight="1" x14ac:dyDescent="0.35">
      <c r="A9" s="93" t="s">
        <v>848</v>
      </c>
      <c r="B9" s="93" t="s">
        <v>849</v>
      </c>
    </row>
    <row r="10" spans="1:2" ht="18" customHeight="1" x14ac:dyDescent="0.35">
      <c r="B10" s="93" t="s">
        <v>850</v>
      </c>
    </row>
    <row r="11" spans="1:2" ht="18" customHeight="1" x14ac:dyDescent="0.35">
      <c r="B11" s="10"/>
    </row>
    <row r="12" spans="1:2" ht="18" customHeight="1" x14ac:dyDescent="0.35">
      <c r="A12" s="10" t="s">
        <v>46</v>
      </c>
      <c r="B12" s="10" t="s">
        <v>51</v>
      </c>
    </row>
    <row r="13" spans="1:2" ht="18" customHeight="1" x14ac:dyDescent="0.35">
      <c r="B13" s="10" t="s">
        <v>47</v>
      </c>
    </row>
    <row r="14" spans="1:2" ht="18" customHeight="1" x14ac:dyDescent="0.35">
      <c r="B14" s="48" t="s">
        <v>71</v>
      </c>
    </row>
    <row r="15" spans="1:2" ht="18" customHeight="1" x14ac:dyDescent="0.35">
      <c r="B15" s="10" t="s">
        <v>48</v>
      </c>
    </row>
    <row r="16" spans="1:2" ht="18" customHeight="1" x14ac:dyDescent="0.35">
      <c r="B16" s="10" t="s">
        <v>49</v>
      </c>
    </row>
    <row r="17" spans="1:2" ht="18" customHeight="1" x14ac:dyDescent="0.35">
      <c r="B17" s="10" t="s">
        <v>50</v>
      </c>
    </row>
    <row r="18" spans="1:2" ht="18" customHeight="1" x14ac:dyDescent="0.35">
      <c r="B18" s="27" t="s">
        <v>65</v>
      </c>
    </row>
    <row r="19" spans="1:2" ht="18" customHeight="1" x14ac:dyDescent="0.35">
      <c r="B19" s="10" t="s">
        <v>52</v>
      </c>
    </row>
    <row r="20" spans="1:2" ht="18" customHeight="1" x14ac:dyDescent="0.35">
      <c r="B20" s="48" t="s">
        <v>72</v>
      </c>
    </row>
    <row r="21" spans="1:2" ht="18" customHeight="1" x14ac:dyDescent="0.35">
      <c r="B21" s="10" t="s">
        <v>53</v>
      </c>
    </row>
    <row r="22" spans="1:2" ht="18" customHeight="1" x14ac:dyDescent="0.35">
      <c r="B22" s="10" t="s">
        <v>54</v>
      </c>
    </row>
    <row r="23" spans="1:2" ht="18" customHeight="1" x14ac:dyDescent="0.35">
      <c r="B23" s="10" t="s">
        <v>55</v>
      </c>
    </row>
    <row r="24" spans="1:2" ht="18" customHeight="1" x14ac:dyDescent="0.35">
      <c r="B24" s="10" t="s">
        <v>56</v>
      </c>
    </row>
    <row r="25" spans="1:2" ht="18" customHeight="1" x14ac:dyDescent="0.35">
      <c r="B25" s="10" t="s">
        <v>57</v>
      </c>
    </row>
    <row r="27" spans="1:2" ht="18" customHeight="1" x14ac:dyDescent="0.35">
      <c r="A27" s="53" t="s">
        <v>76</v>
      </c>
      <c r="B27" s="10" t="s">
        <v>58</v>
      </c>
    </row>
    <row r="28" spans="1:2" ht="18" customHeight="1" x14ac:dyDescent="0.35">
      <c r="A28" s="10"/>
      <c r="B28" s="10" t="s">
        <v>59</v>
      </c>
    </row>
    <row r="29" spans="1:2" ht="18" customHeight="1" x14ac:dyDescent="0.35">
      <c r="A29" s="10"/>
      <c r="B29" s="10" t="s">
        <v>60</v>
      </c>
    </row>
    <row r="31" spans="1:2" ht="18" customHeight="1" x14ac:dyDescent="0.35">
      <c r="A31" s="10" t="s">
        <v>61</v>
      </c>
      <c r="B31" s="10" t="s">
        <v>33</v>
      </c>
    </row>
    <row r="32" spans="1:2" ht="18" customHeight="1" x14ac:dyDescent="0.35">
      <c r="B32" s="10" t="s">
        <v>62</v>
      </c>
    </row>
    <row r="33" spans="1:2" ht="18" customHeight="1" x14ac:dyDescent="0.35">
      <c r="B33" s="10" t="s">
        <v>63</v>
      </c>
    </row>
    <row r="35" spans="1:2" ht="18" customHeight="1" x14ac:dyDescent="0.35">
      <c r="A35" s="82" t="s">
        <v>406</v>
      </c>
      <c r="B35" s="82" t="s">
        <v>407</v>
      </c>
    </row>
    <row r="36" spans="1:2" ht="18" customHeight="1" x14ac:dyDescent="0.35">
      <c r="B36" s="82" t="s">
        <v>408</v>
      </c>
    </row>
    <row r="37" spans="1:2" ht="18" customHeight="1" x14ac:dyDescent="0.35">
      <c r="B37" s="82" t="s">
        <v>409</v>
      </c>
    </row>
    <row r="38" spans="1:2" ht="18" customHeight="1" x14ac:dyDescent="0.35">
      <c r="B38" s="93" t="s">
        <v>865</v>
      </c>
    </row>
    <row r="40" spans="1:2" ht="18" customHeight="1" x14ac:dyDescent="0.35">
      <c r="A40" s="93" t="s">
        <v>28</v>
      </c>
      <c r="B40" t="s">
        <v>425</v>
      </c>
    </row>
    <row r="41" spans="1:2" ht="18" customHeight="1" x14ac:dyDescent="0.35">
      <c r="B41" t="s">
        <v>440</v>
      </c>
    </row>
    <row r="42" spans="1:2" ht="18" customHeight="1" x14ac:dyDescent="0.35">
      <c r="B42" s="98" t="s">
        <v>441</v>
      </c>
    </row>
    <row r="43" spans="1:2" ht="18" customHeight="1" x14ac:dyDescent="0.35">
      <c r="B43" t="s">
        <v>442</v>
      </c>
    </row>
    <row r="44" spans="1:2" ht="18" customHeight="1" x14ac:dyDescent="0.35">
      <c r="B44" s="101" t="s">
        <v>857</v>
      </c>
    </row>
    <row r="45" spans="1:2" ht="18" customHeight="1" x14ac:dyDescent="0.35">
      <c r="B45" t="s">
        <v>443</v>
      </c>
    </row>
    <row r="46" spans="1:2" ht="18" customHeight="1" x14ac:dyDescent="0.35">
      <c r="B46" t="s">
        <v>444</v>
      </c>
    </row>
    <row r="47" spans="1:2" ht="18" customHeight="1" x14ac:dyDescent="0.35">
      <c r="B47" t="s">
        <v>445</v>
      </c>
    </row>
    <row r="48" spans="1:2" ht="18" customHeight="1" x14ac:dyDescent="0.35">
      <c r="B48" t="s">
        <v>446</v>
      </c>
    </row>
    <row r="49" spans="2:2" ht="18" customHeight="1" x14ac:dyDescent="0.35">
      <c r="B49" t="s">
        <v>426</v>
      </c>
    </row>
    <row r="50" spans="2:2" ht="18" customHeight="1" x14ac:dyDescent="0.35">
      <c r="B50" t="s">
        <v>447</v>
      </c>
    </row>
    <row r="51" spans="2:2" ht="18" customHeight="1" x14ac:dyDescent="0.35">
      <c r="B51" t="s">
        <v>448</v>
      </c>
    </row>
    <row r="52" spans="2:2" ht="18" customHeight="1" x14ac:dyDescent="0.35">
      <c r="B52" t="s">
        <v>449</v>
      </c>
    </row>
    <row r="53" spans="2:2" ht="18" customHeight="1" x14ac:dyDescent="0.35">
      <c r="B53" t="s">
        <v>450</v>
      </c>
    </row>
    <row r="54" spans="2:2" ht="18" customHeight="1" x14ac:dyDescent="0.35">
      <c r="B54" t="s">
        <v>428</v>
      </c>
    </row>
    <row r="55" spans="2:2" ht="18" customHeight="1" x14ac:dyDescent="0.35">
      <c r="B55" t="s">
        <v>451</v>
      </c>
    </row>
    <row r="56" spans="2:2" ht="18" customHeight="1" x14ac:dyDescent="0.35">
      <c r="B56" t="s">
        <v>452</v>
      </c>
    </row>
    <row r="57" spans="2:2" ht="18" customHeight="1" x14ac:dyDescent="0.35">
      <c r="B57" t="s">
        <v>453</v>
      </c>
    </row>
    <row r="58" spans="2:2" ht="18" customHeight="1" x14ac:dyDescent="0.35">
      <c r="B58" t="s">
        <v>866</v>
      </c>
    </row>
    <row r="59" spans="2:2" ht="18" customHeight="1" x14ac:dyDescent="0.35">
      <c r="B59" t="s">
        <v>454</v>
      </c>
    </row>
    <row r="60" spans="2:2" ht="18" customHeight="1" x14ac:dyDescent="0.35">
      <c r="B60" t="s">
        <v>455</v>
      </c>
    </row>
    <row r="61" spans="2:2" ht="18" customHeight="1" x14ac:dyDescent="0.35">
      <c r="B61" t="s">
        <v>456</v>
      </c>
    </row>
    <row r="62" spans="2:2" ht="18" customHeight="1" x14ac:dyDescent="0.35">
      <c r="B62" t="s">
        <v>457</v>
      </c>
    </row>
    <row r="63" spans="2:2" ht="18" customHeight="1" x14ac:dyDescent="0.35">
      <c r="B63" t="s">
        <v>458</v>
      </c>
    </row>
    <row r="64" spans="2:2" ht="18" customHeight="1" x14ac:dyDescent="0.35">
      <c r="B64" s="93" t="s">
        <v>429</v>
      </c>
    </row>
    <row r="65" spans="2:2" ht="18" customHeight="1" x14ac:dyDescent="0.35">
      <c r="B65" s="93" t="s">
        <v>459</v>
      </c>
    </row>
    <row r="66" spans="2:2" ht="18" customHeight="1" x14ac:dyDescent="0.35">
      <c r="B66" s="93" t="s">
        <v>460</v>
      </c>
    </row>
    <row r="67" spans="2:2" ht="18" customHeight="1" x14ac:dyDescent="0.35">
      <c r="B67" s="93" t="s">
        <v>430</v>
      </c>
    </row>
    <row r="68" spans="2:2" ht="18" customHeight="1" x14ac:dyDescent="0.35">
      <c r="B68" s="93" t="s">
        <v>461</v>
      </c>
    </row>
    <row r="69" spans="2:2" ht="18" customHeight="1" x14ac:dyDescent="0.35">
      <c r="B69" s="93" t="s">
        <v>462</v>
      </c>
    </row>
    <row r="70" spans="2:2" ht="18" customHeight="1" x14ac:dyDescent="0.35">
      <c r="B70" s="93" t="s">
        <v>463</v>
      </c>
    </row>
    <row r="71" spans="2:2" ht="18" customHeight="1" x14ac:dyDescent="0.35">
      <c r="B71" s="93" t="s">
        <v>464</v>
      </c>
    </row>
    <row r="72" spans="2:2" ht="18" customHeight="1" x14ac:dyDescent="0.35">
      <c r="B72" s="93" t="s">
        <v>465</v>
      </c>
    </row>
    <row r="73" spans="2:2" ht="18" customHeight="1" x14ac:dyDescent="0.35">
      <c r="B73" s="93" t="s">
        <v>867</v>
      </c>
    </row>
    <row r="74" spans="2:2" ht="18" customHeight="1" x14ac:dyDescent="0.35">
      <c r="B74" s="93" t="s">
        <v>432</v>
      </c>
    </row>
    <row r="75" spans="2:2" ht="18" customHeight="1" x14ac:dyDescent="0.35">
      <c r="B75" s="93" t="s">
        <v>466</v>
      </c>
    </row>
    <row r="76" spans="2:2" ht="18" customHeight="1" x14ac:dyDescent="0.35">
      <c r="B76" s="93" t="s">
        <v>467</v>
      </c>
    </row>
    <row r="77" spans="2:2" ht="18" customHeight="1" x14ac:dyDescent="0.35">
      <c r="B77" s="93" t="s">
        <v>468</v>
      </c>
    </row>
    <row r="78" spans="2:2" ht="18" customHeight="1" x14ac:dyDescent="0.35">
      <c r="B78" s="93" t="s">
        <v>469</v>
      </c>
    </row>
    <row r="79" spans="2:2" ht="18" customHeight="1" x14ac:dyDescent="0.35">
      <c r="B79" s="93" t="s">
        <v>470</v>
      </c>
    </row>
    <row r="80" spans="2:2" ht="18" customHeight="1" x14ac:dyDescent="0.35">
      <c r="B80" s="93" t="s">
        <v>433</v>
      </c>
    </row>
    <row r="81" spans="2:2" ht="18" customHeight="1" x14ac:dyDescent="0.35">
      <c r="B81" s="93" t="s">
        <v>471</v>
      </c>
    </row>
    <row r="82" spans="2:2" ht="18" customHeight="1" x14ac:dyDescent="0.35">
      <c r="B82" s="98" t="s">
        <v>857</v>
      </c>
    </row>
    <row r="83" spans="2:2" ht="18" customHeight="1" x14ac:dyDescent="0.35">
      <c r="B83" s="93" t="s">
        <v>472</v>
      </c>
    </row>
    <row r="84" spans="2:2" ht="18" customHeight="1" x14ac:dyDescent="0.35">
      <c r="B84" s="93" t="s">
        <v>427</v>
      </c>
    </row>
    <row r="85" spans="2:2" ht="18" customHeight="1" x14ac:dyDescent="0.35">
      <c r="B85" s="93" t="s">
        <v>473</v>
      </c>
    </row>
    <row r="86" spans="2:2" ht="18" customHeight="1" x14ac:dyDescent="0.35">
      <c r="B86" s="93" t="s">
        <v>474</v>
      </c>
    </row>
    <row r="87" spans="2:2" ht="18" customHeight="1" x14ac:dyDescent="0.35">
      <c r="B87" s="93" t="s">
        <v>475</v>
      </c>
    </row>
    <row r="88" spans="2:2" ht="18" customHeight="1" x14ac:dyDescent="0.35">
      <c r="B88" s="93" t="s">
        <v>476</v>
      </c>
    </row>
    <row r="89" spans="2:2" ht="18" customHeight="1" x14ac:dyDescent="0.35">
      <c r="B89" s="93" t="s">
        <v>477</v>
      </c>
    </row>
    <row r="90" spans="2:2" ht="18" customHeight="1" x14ac:dyDescent="0.35">
      <c r="B90" s="93" t="s">
        <v>478</v>
      </c>
    </row>
    <row r="91" spans="2:2" ht="18" customHeight="1" x14ac:dyDescent="0.35">
      <c r="B91" s="93" t="s">
        <v>479</v>
      </c>
    </row>
    <row r="92" spans="2:2" ht="18" customHeight="1" x14ac:dyDescent="0.35">
      <c r="B92" s="93" t="s">
        <v>480</v>
      </c>
    </row>
    <row r="93" spans="2:2" ht="18" customHeight="1" x14ac:dyDescent="0.35">
      <c r="B93" s="93" t="s">
        <v>481</v>
      </c>
    </row>
    <row r="94" spans="2:2" ht="18" customHeight="1" x14ac:dyDescent="0.35">
      <c r="B94" s="93" t="s">
        <v>482</v>
      </c>
    </row>
    <row r="95" spans="2:2" ht="18" customHeight="1" x14ac:dyDescent="0.35">
      <c r="B95" s="93" t="s">
        <v>483</v>
      </c>
    </row>
    <row r="96" spans="2:2" ht="18" customHeight="1" x14ac:dyDescent="0.35">
      <c r="B96" s="93" t="s">
        <v>484</v>
      </c>
    </row>
    <row r="97" spans="2:2" ht="18" customHeight="1" x14ac:dyDescent="0.35">
      <c r="B97" s="93" t="s">
        <v>485</v>
      </c>
    </row>
    <row r="98" spans="2:2" ht="18" customHeight="1" x14ac:dyDescent="0.35">
      <c r="B98" s="93" t="s">
        <v>486</v>
      </c>
    </row>
    <row r="99" spans="2:2" ht="18" customHeight="1" x14ac:dyDescent="0.35">
      <c r="B99" s="93" t="s">
        <v>487</v>
      </c>
    </row>
    <row r="100" spans="2:2" ht="18" customHeight="1" x14ac:dyDescent="0.35">
      <c r="B100" s="93" t="s">
        <v>488</v>
      </c>
    </row>
    <row r="101" spans="2:2" ht="18" customHeight="1" x14ac:dyDescent="0.35">
      <c r="B101" s="93" t="s">
        <v>489</v>
      </c>
    </row>
    <row r="102" spans="2:2" ht="18" customHeight="1" x14ac:dyDescent="0.35">
      <c r="B102" s="93" t="s">
        <v>490</v>
      </c>
    </row>
    <row r="103" spans="2:2" ht="18" customHeight="1" x14ac:dyDescent="0.35">
      <c r="B103" s="93" t="s">
        <v>491</v>
      </c>
    </row>
    <row r="104" spans="2:2" ht="18" customHeight="1" x14ac:dyDescent="0.35">
      <c r="B104" s="93" t="s">
        <v>492</v>
      </c>
    </row>
    <row r="105" spans="2:2" ht="18" customHeight="1" x14ac:dyDescent="0.35">
      <c r="B105" s="93" t="s">
        <v>493</v>
      </c>
    </row>
    <row r="106" spans="2:2" ht="18" customHeight="1" x14ac:dyDescent="0.35">
      <c r="B106" s="93" t="s">
        <v>494</v>
      </c>
    </row>
    <row r="107" spans="2:2" ht="18" customHeight="1" x14ac:dyDescent="0.35">
      <c r="B107" s="93" t="s">
        <v>495</v>
      </c>
    </row>
    <row r="108" spans="2:2" ht="18" customHeight="1" x14ac:dyDescent="0.35">
      <c r="B108" s="93" t="s">
        <v>496</v>
      </c>
    </row>
    <row r="109" spans="2:2" ht="18" customHeight="1" x14ac:dyDescent="0.35">
      <c r="B109" s="93" t="s">
        <v>497</v>
      </c>
    </row>
    <row r="110" spans="2:2" ht="18" customHeight="1" x14ac:dyDescent="0.35">
      <c r="B110" s="93" t="s">
        <v>498</v>
      </c>
    </row>
    <row r="111" spans="2:2" ht="18" customHeight="1" x14ac:dyDescent="0.35">
      <c r="B111" s="93" t="s">
        <v>499</v>
      </c>
    </row>
    <row r="112" spans="2:2" ht="18" customHeight="1" x14ac:dyDescent="0.35">
      <c r="B112" s="93" t="s">
        <v>500</v>
      </c>
    </row>
    <row r="113" spans="2:2" ht="18" customHeight="1" x14ac:dyDescent="0.35">
      <c r="B113" s="93" t="s">
        <v>501</v>
      </c>
    </row>
    <row r="114" spans="2:2" ht="18" customHeight="1" x14ac:dyDescent="0.35">
      <c r="B114" s="93" t="s">
        <v>502</v>
      </c>
    </row>
    <row r="115" spans="2:2" ht="18" customHeight="1" x14ac:dyDescent="0.35">
      <c r="B115" s="93" t="s">
        <v>503</v>
      </c>
    </row>
    <row r="116" spans="2:2" ht="18" customHeight="1" x14ac:dyDescent="0.35">
      <c r="B116" s="93" t="s">
        <v>504</v>
      </c>
    </row>
    <row r="117" spans="2:2" ht="18" customHeight="1" x14ac:dyDescent="0.35">
      <c r="B117" s="93" t="s">
        <v>505</v>
      </c>
    </row>
    <row r="118" spans="2:2" ht="18" customHeight="1" x14ac:dyDescent="0.35">
      <c r="B118" s="93" t="s">
        <v>506</v>
      </c>
    </row>
    <row r="119" spans="2:2" ht="18" customHeight="1" x14ac:dyDescent="0.35">
      <c r="B119" s="93" t="s">
        <v>507</v>
      </c>
    </row>
    <row r="120" spans="2:2" ht="18" customHeight="1" x14ac:dyDescent="0.35">
      <c r="B120" s="93" t="s">
        <v>508</v>
      </c>
    </row>
    <row r="121" spans="2:2" ht="18" customHeight="1" x14ac:dyDescent="0.35">
      <c r="B121" s="93" t="s">
        <v>509</v>
      </c>
    </row>
    <row r="122" spans="2:2" ht="18" customHeight="1" x14ac:dyDescent="0.35">
      <c r="B122" s="93" t="s">
        <v>510</v>
      </c>
    </row>
    <row r="123" spans="2:2" ht="18" customHeight="1" x14ac:dyDescent="0.35">
      <c r="B123" s="93" t="s">
        <v>511</v>
      </c>
    </row>
    <row r="124" spans="2:2" ht="18" customHeight="1" x14ac:dyDescent="0.35">
      <c r="B124" s="93" t="s">
        <v>512</v>
      </c>
    </row>
    <row r="125" spans="2:2" ht="18" customHeight="1" x14ac:dyDescent="0.35">
      <c r="B125" s="93" t="s">
        <v>513</v>
      </c>
    </row>
    <row r="126" spans="2:2" ht="18" customHeight="1" x14ac:dyDescent="0.35">
      <c r="B126" s="93" t="s">
        <v>514</v>
      </c>
    </row>
    <row r="127" spans="2:2" ht="18" customHeight="1" x14ac:dyDescent="0.35">
      <c r="B127" s="93" t="s">
        <v>515</v>
      </c>
    </row>
    <row r="128" spans="2:2" ht="18" customHeight="1" x14ac:dyDescent="0.35">
      <c r="B128" s="93" t="s">
        <v>516</v>
      </c>
    </row>
    <row r="129" spans="2:2" ht="18" customHeight="1" x14ac:dyDescent="0.35">
      <c r="B129" s="93" t="s">
        <v>517</v>
      </c>
    </row>
    <row r="130" spans="2:2" ht="18" customHeight="1" x14ac:dyDescent="0.35">
      <c r="B130" s="93" t="s">
        <v>518</v>
      </c>
    </row>
    <row r="131" spans="2:2" ht="18" customHeight="1" x14ac:dyDescent="0.35">
      <c r="B131" s="93" t="s">
        <v>519</v>
      </c>
    </row>
    <row r="132" spans="2:2" ht="18" customHeight="1" x14ac:dyDescent="0.35">
      <c r="B132" s="93" t="s">
        <v>520</v>
      </c>
    </row>
    <row r="133" spans="2:2" ht="18" customHeight="1" x14ac:dyDescent="0.35">
      <c r="B133" s="93" t="s">
        <v>521</v>
      </c>
    </row>
    <row r="134" spans="2:2" ht="18" customHeight="1" x14ac:dyDescent="0.35">
      <c r="B134" s="93" t="s">
        <v>522</v>
      </c>
    </row>
    <row r="135" spans="2:2" ht="18" customHeight="1" x14ac:dyDescent="0.35">
      <c r="B135" s="93" t="s">
        <v>523</v>
      </c>
    </row>
    <row r="136" spans="2:2" ht="18" customHeight="1" x14ac:dyDescent="0.35">
      <c r="B136" s="93" t="s">
        <v>524</v>
      </c>
    </row>
    <row r="137" spans="2:2" ht="18" customHeight="1" x14ac:dyDescent="0.35">
      <c r="B137" s="93" t="s">
        <v>525</v>
      </c>
    </row>
    <row r="138" spans="2:2" ht="18" customHeight="1" x14ac:dyDescent="0.35">
      <c r="B138" s="93" t="s">
        <v>526</v>
      </c>
    </row>
    <row r="139" spans="2:2" ht="18" customHeight="1" x14ac:dyDescent="0.35">
      <c r="B139" s="93" t="s">
        <v>527</v>
      </c>
    </row>
    <row r="140" spans="2:2" ht="18" customHeight="1" x14ac:dyDescent="0.35">
      <c r="B140" s="93" t="s">
        <v>528</v>
      </c>
    </row>
    <row r="141" spans="2:2" ht="18" customHeight="1" x14ac:dyDescent="0.35">
      <c r="B141" s="93" t="s">
        <v>529</v>
      </c>
    </row>
    <row r="142" spans="2:2" ht="18" customHeight="1" x14ac:dyDescent="0.35">
      <c r="B142" s="93" t="s">
        <v>530</v>
      </c>
    </row>
    <row r="143" spans="2:2" ht="18" customHeight="1" x14ac:dyDescent="0.35">
      <c r="B143" s="93" t="s">
        <v>531</v>
      </c>
    </row>
    <row r="144" spans="2:2" ht="18" customHeight="1" x14ac:dyDescent="0.35">
      <c r="B144" s="93" t="s">
        <v>532</v>
      </c>
    </row>
    <row r="145" spans="2:2" ht="18" customHeight="1" x14ac:dyDescent="0.35">
      <c r="B145" s="93" t="s">
        <v>533</v>
      </c>
    </row>
    <row r="146" spans="2:2" ht="18" customHeight="1" x14ac:dyDescent="0.35">
      <c r="B146" s="93" t="s">
        <v>534</v>
      </c>
    </row>
    <row r="147" spans="2:2" ht="18" customHeight="1" x14ac:dyDescent="0.35">
      <c r="B147" s="93" t="s">
        <v>535</v>
      </c>
    </row>
    <row r="148" spans="2:2" ht="18" customHeight="1" x14ac:dyDescent="0.35">
      <c r="B148" s="93" t="s">
        <v>536</v>
      </c>
    </row>
    <row r="149" spans="2:2" ht="18" customHeight="1" x14ac:dyDescent="0.35">
      <c r="B149" s="93" t="s">
        <v>537</v>
      </c>
    </row>
    <row r="150" spans="2:2" ht="18" customHeight="1" x14ac:dyDescent="0.35">
      <c r="B150" s="93" t="s">
        <v>538</v>
      </c>
    </row>
    <row r="151" spans="2:2" ht="18" customHeight="1" x14ac:dyDescent="0.35">
      <c r="B151" s="93" t="s">
        <v>539</v>
      </c>
    </row>
    <row r="152" spans="2:2" ht="18" customHeight="1" x14ac:dyDescent="0.35">
      <c r="B152" s="93" t="s">
        <v>540</v>
      </c>
    </row>
    <row r="153" spans="2:2" ht="18" customHeight="1" x14ac:dyDescent="0.35">
      <c r="B153" s="93" t="s">
        <v>541</v>
      </c>
    </row>
    <row r="154" spans="2:2" ht="18" customHeight="1" x14ac:dyDescent="0.35">
      <c r="B154" s="93" t="s">
        <v>542</v>
      </c>
    </row>
    <row r="155" spans="2:2" ht="18" customHeight="1" x14ac:dyDescent="0.35">
      <c r="B155" s="93" t="s">
        <v>543</v>
      </c>
    </row>
    <row r="156" spans="2:2" ht="18" customHeight="1" x14ac:dyDescent="0.35">
      <c r="B156" s="93" t="s">
        <v>544</v>
      </c>
    </row>
    <row r="157" spans="2:2" ht="18" customHeight="1" x14ac:dyDescent="0.35">
      <c r="B157" s="93" t="s">
        <v>545</v>
      </c>
    </row>
    <row r="158" spans="2:2" ht="18" customHeight="1" x14ac:dyDescent="0.35">
      <c r="B158" s="93" t="s">
        <v>546</v>
      </c>
    </row>
    <row r="159" spans="2:2" ht="18" customHeight="1" x14ac:dyDescent="0.35">
      <c r="B159" s="93" t="s">
        <v>547</v>
      </c>
    </row>
    <row r="160" spans="2:2" ht="18" customHeight="1" x14ac:dyDescent="0.35">
      <c r="B160" s="93" t="s">
        <v>548</v>
      </c>
    </row>
    <row r="161" spans="2:2" ht="18" customHeight="1" x14ac:dyDescent="0.35">
      <c r="B161" s="93" t="s">
        <v>549</v>
      </c>
    </row>
    <row r="162" spans="2:2" ht="18" customHeight="1" x14ac:dyDescent="0.35">
      <c r="B162" s="93" t="s">
        <v>550</v>
      </c>
    </row>
    <row r="163" spans="2:2" ht="18" customHeight="1" x14ac:dyDescent="0.35">
      <c r="B163" s="93" t="s">
        <v>551</v>
      </c>
    </row>
    <row r="164" spans="2:2" ht="18" customHeight="1" x14ac:dyDescent="0.35">
      <c r="B164" s="93" t="s">
        <v>552</v>
      </c>
    </row>
    <row r="165" spans="2:2" ht="18" customHeight="1" x14ac:dyDescent="0.35">
      <c r="B165" s="93" t="s">
        <v>553</v>
      </c>
    </row>
    <row r="166" spans="2:2" ht="18" customHeight="1" x14ac:dyDescent="0.35">
      <c r="B166" s="93" t="s">
        <v>554</v>
      </c>
    </row>
    <row r="167" spans="2:2" ht="18" customHeight="1" x14ac:dyDescent="0.35">
      <c r="B167" s="93" t="s">
        <v>555</v>
      </c>
    </row>
    <row r="168" spans="2:2" ht="18" customHeight="1" x14ac:dyDescent="0.35">
      <c r="B168" s="93" t="s">
        <v>556</v>
      </c>
    </row>
    <row r="169" spans="2:2" ht="18" customHeight="1" x14ac:dyDescent="0.35">
      <c r="B169" s="93" t="s">
        <v>557</v>
      </c>
    </row>
    <row r="170" spans="2:2" ht="18" customHeight="1" x14ac:dyDescent="0.35">
      <c r="B170" s="93" t="s">
        <v>558</v>
      </c>
    </row>
    <row r="171" spans="2:2" ht="18" customHeight="1" x14ac:dyDescent="0.35">
      <c r="B171" s="93" t="s">
        <v>431</v>
      </c>
    </row>
    <row r="172" spans="2:2" ht="18" customHeight="1" x14ac:dyDescent="0.35">
      <c r="B172" s="93" t="s">
        <v>559</v>
      </c>
    </row>
    <row r="173" spans="2:2" ht="18" customHeight="1" x14ac:dyDescent="0.35">
      <c r="B173" s="93" t="s">
        <v>560</v>
      </c>
    </row>
    <row r="174" spans="2:2" ht="18" customHeight="1" x14ac:dyDescent="0.35">
      <c r="B174" s="93" t="s">
        <v>561</v>
      </c>
    </row>
    <row r="175" spans="2:2" ht="18" customHeight="1" x14ac:dyDescent="0.35">
      <c r="B175" s="93" t="s">
        <v>562</v>
      </c>
    </row>
    <row r="176" spans="2:2" ht="18" customHeight="1" x14ac:dyDescent="0.35">
      <c r="B176" s="93" t="s">
        <v>563</v>
      </c>
    </row>
    <row r="177" spans="2:2" ht="18" customHeight="1" x14ac:dyDescent="0.35">
      <c r="B177" s="93" t="s">
        <v>564</v>
      </c>
    </row>
    <row r="178" spans="2:2" ht="18" customHeight="1" x14ac:dyDescent="0.35">
      <c r="B178" s="93" t="s">
        <v>565</v>
      </c>
    </row>
    <row r="179" spans="2:2" ht="18" customHeight="1" x14ac:dyDescent="0.35">
      <c r="B179" s="93" t="s">
        <v>566</v>
      </c>
    </row>
    <row r="180" spans="2:2" ht="18" customHeight="1" x14ac:dyDescent="0.35">
      <c r="B180" s="93" t="s">
        <v>567</v>
      </c>
    </row>
    <row r="181" spans="2:2" ht="18" customHeight="1" x14ac:dyDescent="0.35">
      <c r="B181" s="93" t="s">
        <v>568</v>
      </c>
    </row>
    <row r="182" spans="2:2" ht="18" customHeight="1" x14ac:dyDescent="0.35">
      <c r="B182" s="93" t="s">
        <v>569</v>
      </c>
    </row>
    <row r="183" spans="2:2" ht="18" customHeight="1" x14ac:dyDescent="0.35">
      <c r="B183" s="93" t="s">
        <v>570</v>
      </c>
    </row>
    <row r="184" spans="2:2" ht="18" customHeight="1" x14ac:dyDescent="0.35">
      <c r="B184" s="93" t="s">
        <v>571</v>
      </c>
    </row>
    <row r="185" spans="2:2" ht="18" customHeight="1" x14ac:dyDescent="0.35">
      <c r="B185" s="93" t="s">
        <v>572</v>
      </c>
    </row>
    <row r="186" spans="2:2" ht="18" customHeight="1" x14ac:dyDescent="0.35">
      <c r="B186" s="93" t="s">
        <v>573</v>
      </c>
    </row>
    <row r="187" spans="2:2" ht="18" customHeight="1" x14ac:dyDescent="0.35">
      <c r="B187" s="93" t="s">
        <v>574</v>
      </c>
    </row>
    <row r="188" spans="2:2" ht="18" customHeight="1" x14ac:dyDescent="0.35">
      <c r="B188" s="93" t="s">
        <v>575</v>
      </c>
    </row>
    <row r="189" spans="2:2" ht="18" customHeight="1" x14ac:dyDescent="0.35">
      <c r="B189" s="93" t="s">
        <v>576</v>
      </c>
    </row>
    <row r="190" spans="2:2" ht="18" customHeight="1" x14ac:dyDescent="0.35">
      <c r="B190" s="93" t="s">
        <v>577</v>
      </c>
    </row>
    <row r="191" spans="2:2" ht="18" customHeight="1" x14ac:dyDescent="0.35">
      <c r="B191" s="93" t="s">
        <v>578</v>
      </c>
    </row>
    <row r="192" spans="2:2" ht="18" customHeight="1" x14ac:dyDescent="0.35">
      <c r="B192" s="93" t="s">
        <v>579</v>
      </c>
    </row>
    <row r="193" spans="2:2" ht="18" customHeight="1" x14ac:dyDescent="0.35">
      <c r="B193" s="93" t="s">
        <v>580</v>
      </c>
    </row>
    <row r="194" spans="2:2" ht="18" customHeight="1" x14ac:dyDescent="0.35">
      <c r="B194" s="93" t="s">
        <v>581</v>
      </c>
    </row>
    <row r="195" spans="2:2" ht="18" customHeight="1" x14ac:dyDescent="0.35">
      <c r="B195" s="93" t="s">
        <v>582</v>
      </c>
    </row>
    <row r="196" spans="2:2" ht="18" customHeight="1" x14ac:dyDescent="0.35">
      <c r="B196" s="93" t="s">
        <v>583</v>
      </c>
    </row>
    <row r="197" spans="2:2" ht="18" customHeight="1" x14ac:dyDescent="0.35">
      <c r="B197" s="93" t="s">
        <v>584</v>
      </c>
    </row>
  </sheetData>
  <sheetProtection algorithmName="SHA-512" hashValue="rlNOnGdlOef23jFHJ3ggHshyjhL0KE+LDDE9g99zS77pTUSsoUw3UhuO8frHpHssgx8Yei5OnhvTG4pTvhbn5A==" saltValue="wQGShAmU1h6duf3lcHrAaA=="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2952C7816385441BAECF8AA76A70E93" ma:contentTypeVersion="11" ma:contentTypeDescription="Ein neues Dokument erstellen." ma:contentTypeScope="" ma:versionID="557456ff0673f942c0ac03564a0abaac">
  <xsd:schema xmlns:xsd="http://www.w3.org/2001/XMLSchema" xmlns:xs="http://www.w3.org/2001/XMLSchema" xmlns:p="http://schemas.microsoft.com/office/2006/metadata/properties" xmlns:ns2="727c0676-8d94-45df-a38d-2711df7eff80" xmlns:ns3="1e4f8432-9bd6-41c9-b762-3ba18068fcea" targetNamespace="http://schemas.microsoft.com/office/2006/metadata/properties" ma:root="true" ma:fieldsID="70265498303d137cb9378f0b8a394953" ns2:_="" ns3:_="">
    <xsd:import namespace="727c0676-8d94-45df-a38d-2711df7eff80"/>
    <xsd:import namespace="1e4f8432-9bd6-41c9-b762-3ba18068fc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c0676-8d94-45df-a38d-2711df7ef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4f8432-9bd6-41c9-b762-3ba18068fce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DF7F73-431D-4C2F-B265-4C9FA06B85EA}">
  <ds:schemaRefs>
    <ds:schemaRef ds:uri="http://purl.org/dc/terms/"/>
    <ds:schemaRef ds:uri="0ac959ac-9837-4cd5-b4fc-b566d6a6c8d4"/>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cb7db1e2-c6b7-4b25-ae7d-e48204478e54"/>
    <ds:schemaRef ds:uri="http://schemas.microsoft.com/office/2006/metadata/properties"/>
  </ds:schemaRefs>
</ds:datastoreItem>
</file>

<file path=customXml/itemProps2.xml><?xml version="1.0" encoding="utf-8"?>
<ds:datastoreItem xmlns:ds="http://schemas.openxmlformats.org/officeDocument/2006/customXml" ds:itemID="{ED34F355-9BF6-4C28-8349-3D323ED523AD}">
  <ds:schemaRefs>
    <ds:schemaRef ds:uri="http://schemas.microsoft.com/sharepoint/v3/contenttype/forms"/>
  </ds:schemaRefs>
</ds:datastoreItem>
</file>

<file path=customXml/itemProps3.xml><?xml version="1.0" encoding="utf-8"?>
<ds:datastoreItem xmlns:ds="http://schemas.openxmlformats.org/officeDocument/2006/customXml" ds:itemID="{C995C721-DBA3-4C10-BF1C-A29240FA4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c0676-8d94-45df-a38d-2711df7eff80"/>
    <ds:schemaRef ds:uri="1e4f8432-9bd6-41c9-b762-3ba18068f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64</vt:i4>
      </vt:variant>
    </vt:vector>
  </HeadingPairs>
  <TitlesOfParts>
    <vt:vector size="71" baseType="lpstr">
      <vt:lpstr>Tips</vt:lpstr>
      <vt:lpstr>Pers</vt:lpstr>
      <vt:lpstr>Edu</vt:lpstr>
      <vt:lpstr>SAPM</vt:lpstr>
      <vt:lpstr>SAagil</vt:lpstr>
      <vt:lpstr>Admin</vt:lpstr>
      <vt:lpstr>Vorgaben</vt:lpstr>
      <vt:lpstr>Anrede</vt:lpstr>
      <vt:lpstr>Beruf</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vt:lpstr>
      <vt:lpstr>CertLanguageCertificate</vt:lpstr>
      <vt:lpstr>CertLevel</vt:lpstr>
      <vt:lpstr>CertProfessionalSituation</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DesiredExamDate</vt:lpstr>
      <vt:lpstr>Admin!Druckbereich</vt:lpstr>
      <vt:lpstr>Edu!Druckbereich</vt:lpstr>
      <vt:lpstr>Pers!Druckbereich</vt:lpstr>
      <vt:lpstr>SAagil!Druckbereich</vt:lpstr>
      <vt:lpstr>SAPM!Druckbereich</vt:lpstr>
      <vt:lpstr>Vorgaben!Druckbereich</vt:lpstr>
      <vt:lpstr>Entscheid</vt:lpstr>
      <vt:lpstr>InvoiceAdditionalDetails</vt:lpstr>
      <vt:lpstr>InvoiceRecipient</vt:lpstr>
      <vt:lpstr>Komplexität</vt:lpstr>
      <vt:lpstr>Länder</vt:lpstr>
      <vt:lpstr>PreviousCertificationExpirationDate</vt:lpstr>
      <vt:lpstr>PreviousCertificationLevel</vt:lpstr>
      <vt:lpstr>PreviousCertificationNumber</vt:lpstr>
      <vt:lpstr>Rechnung_an</vt:lpstr>
      <vt:lpstr>Selbstbeurteilung</vt:lpstr>
      <vt:lpstr>Sprachen</vt:lpstr>
      <vt:lpstr>StartDate</vt:lpstr>
      <vt:lpstr>Zertifikat</vt:lpstr>
      <vt:lpstr>Zertifikate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2022-02-01T17:40:18Z</cp:lastPrinted>
  <dcterms:created xsi:type="dcterms:W3CDTF">2010-05-03T13:28:30Z</dcterms:created>
  <dcterms:modified xsi:type="dcterms:W3CDTF">2022-12-05T17:18:54Z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0x01010062952C7816385441BAECF8AA76A70E93</vt:lpwstr>
  </property>
  <property fmtid="{D5CDD505-2E9C-101B-9397-08002B2CF9AE}" pid="3" name="AuthorIds_UIVersion_1536">
    <vt:lpwstr>15</vt:lpwstr>
  </property>
  <property fmtid="{D5CDD505-2E9C-101B-9397-08002B2CF9AE}" pid="4" name="MSIP_Label_02b85b05-d019-4a7e-ae7d-804783b7a8f4_Enabled">
    <vt:lpwstr>true</vt:lpwstr>
  </property>
  <property fmtid="{D5CDD505-2E9C-101B-9397-08002B2CF9AE}" pid="5" name="MSIP_Label_02b85b05-d019-4a7e-ae7d-804783b7a8f4_SetDate">
    <vt:lpwstr>2022-02-08T12:20:54Z</vt:lpwstr>
  </property>
  <property fmtid="{D5CDD505-2E9C-101B-9397-08002B2CF9AE}" pid="6" name="MSIP_Label_02b85b05-d019-4a7e-ae7d-804783b7a8f4_Method">
    <vt:lpwstr>Standard</vt:lpwstr>
  </property>
  <property fmtid="{D5CDD505-2E9C-101B-9397-08002B2CF9AE}" pid="7" name="MSIP_Label_02b85b05-d019-4a7e-ae7d-804783b7a8f4_Name">
    <vt:lpwstr>Internal</vt:lpwstr>
  </property>
  <property fmtid="{D5CDD505-2E9C-101B-9397-08002B2CF9AE}" pid="8" name="MSIP_Label_02b85b05-d019-4a7e-ae7d-804783b7a8f4_SiteId">
    <vt:lpwstr>a6bbab92-053e-490b-bd7e-5cd03763b746</vt:lpwstr>
  </property>
  <property fmtid="{D5CDD505-2E9C-101B-9397-08002B2CF9AE}" pid="9" name="MSIP_Label_02b85b05-d019-4a7e-ae7d-804783b7a8f4_ActionId">
    <vt:lpwstr>760b9f4c-1a1a-4874-b44e-6f5aabd66350</vt:lpwstr>
  </property>
  <property fmtid="{D5CDD505-2E9C-101B-9397-08002B2CF9AE}" pid="10" name="MSIP_Label_02b85b05-d019-4a7e-ae7d-804783b7a8f4_ContentBits">
    <vt:lpwstr>0</vt:lpwstr>
  </property>
</Properties>
</file>