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DieseArbeitsmappe" defaultThemeVersion="124226"/>
  <mc:AlternateContent xmlns:mc="http://schemas.openxmlformats.org/markup-compatibility/2006">
    <mc:Choice Requires="x15">
      <x15ac:absPath xmlns:x15ac="http://schemas.microsoft.com/office/spreadsheetml/2010/11/ac" url="https://vzpmanagement-my.sharepoint.com/personal/jean-pierre_widmann_vzpm_ch/Documents/VZPM/Projekte/Agile Leadership/TP Prozesse/Zertifizierungsantrag/"/>
    </mc:Choice>
  </mc:AlternateContent>
  <xr:revisionPtr revIDLastSave="38" documentId="8_{85E1C2CE-63BA-4532-8719-805D40EE09B5}" xr6:coauthVersionLast="47" xr6:coauthVersionMax="47" xr10:uidLastSave="{6D64B696-F1BE-4530-B98B-781B10592183}"/>
  <workbookProtection workbookAlgorithmName="SHA-512" workbookHashValue="TPA/5Sv6FVxJjM8w1vsv0VG+qK5P/N6I1tOfkCsusNg9woZb14RkuPzkE1udPEmE9qJwugnzzy7Sp1RtMXvxxA==" workbookSaltValue="HnbwXqzSHVdAT03Op0EpHw==" workbookSpinCount="100000" lockStructure="1"/>
  <bookViews>
    <workbookView xWindow="-110" yWindow="-110" windowWidth="24220" windowHeight="15500" xr2:uid="{00000000-000D-0000-FFFF-FFFF00000000}"/>
  </bookViews>
  <sheets>
    <sheet name="Tips" sheetId="18" r:id="rId1"/>
    <sheet name="Pers" sheetId="13" r:id="rId2"/>
    <sheet name="Edu" sheetId="27" r:id="rId3"/>
    <sheet name="SAPM" sheetId="26" r:id="rId4"/>
    <sheet name="SAagil" sheetId="28" r:id="rId5"/>
    <sheet name="Admin" sheetId="3" r:id="rId6"/>
    <sheet name="Vorgaben" sheetId="2" state="hidden" r:id="rId7"/>
  </sheets>
  <externalReferences>
    <externalReference r:id="rId8"/>
    <externalReference r:id="rId9"/>
    <externalReference r:id="rId10"/>
  </externalReferences>
  <definedNames>
    <definedName name="AgileRollen">[1]Vorgaben!$B$64:$B$71</definedName>
    <definedName name="Anrede" localSheetId="2">[2]Vorgaben!$B$1:$B$2</definedName>
    <definedName name="Anrede" localSheetId="4">[1]Vorgaben!$B$1:$B$2</definedName>
    <definedName name="Anrede">Vorgaben!$B$1:$B$2</definedName>
    <definedName name="Assessoren" localSheetId="4">[1]Vorgaben!#REF!</definedName>
    <definedName name="Assessoren">Vorgaben!#REF!</definedName>
    <definedName name="Beruf" localSheetId="4">[3]Vorgaben!$B$35:$B$38</definedName>
    <definedName name="Beruf">Vorgaben!$B$35:$B$38</definedName>
    <definedName name="Beschluss" localSheetId="2">[2]Vorgaben!$B$60:$B$61</definedName>
    <definedName name="Beschluss" localSheetId="4">[1]Vorgaben!$B$76:$B$77</definedName>
    <definedName name="Beschluss">Vorgaben!#REF!</definedName>
    <definedName name="BillingAddressLine1">Pers!$D$63</definedName>
    <definedName name="BillingAddressLine2">Pers!$D$64</definedName>
    <definedName name="BillingCountry">Pers!$D$69</definedName>
    <definedName name="BillingLocality">Pers!$D$68</definedName>
    <definedName name="BillingPoBox">Pers!$D$66</definedName>
    <definedName name="BillingPostcode">Pers!$D$67</definedName>
    <definedName name="BillingStreetAndNumber">Pers!$D$65</definedName>
    <definedName name="Branchen" localSheetId="2">[2]Vorgaben!$B$4:$B$17</definedName>
    <definedName name="Branchen" localSheetId="4">[1]Vorgaben!$B$4:$B$17</definedName>
    <definedName name="Branchen">Vorgaben!$B$12:$B$25</definedName>
    <definedName name="CandidateAddressLine1">Pers!$D$33</definedName>
    <definedName name="CandidateBirthday">Pers!$D$28</definedName>
    <definedName name="CandidateCountry">Pers!$D$38</definedName>
    <definedName name="CandidateEmail">Pers!$D$41</definedName>
    <definedName name="CandidateFunction">Pers!$D$25</definedName>
    <definedName name="CandidateLocality">Pers!$D$37</definedName>
    <definedName name="CandidateMobilePhone">Pers!$D$40</definedName>
    <definedName name="CandidateName">Pers!$D$27</definedName>
    <definedName name="CandidateNationality">Pers!$D$29</definedName>
    <definedName name="CandidatePhone">Pers!$D$39</definedName>
    <definedName name="CandidatePlaceOfBirth">Pers!$D$30</definedName>
    <definedName name="CandidatePoBox">Pers!$D$35</definedName>
    <definedName name="CandidatePostcode">Pers!$D$36</definedName>
    <definedName name="CandidateStreetAndNumber">Pers!$D$34</definedName>
    <definedName name="CandidateSurname">Pers!$D$26</definedName>
    <definedName name="CandidateTitle">Pers!$D$24</definedName>
    <definedName name="CertCertificate">Pers!$D$13</definedName>
    <definedName name="CertLanguage">Pers!$D$15</definedName>
    <definedName name="CertLanguageCertificate">Pers!$D$14</definedName>
    <definedName name="CertLevel">Pers!$D$12</definedName>
    <definedName name="CertProfessionalSituation">Pers!$D$18</definedName>
    <definedName name="CompanyAddressLine1">Pers!$D$47</definedName>
    <definedName name="CompanyCountry">Pers!$D$52</definedName>
    <definedName name="CompanyDepartment">Pers!$D$46</definedName>
    <definedName name="CompanyEmail">Pers!$D$55</definedName>
    <definedName name="CompanyIndustry">Pers!$D$44</definedName>
    <definedName name="CompanyLocality">Pers!$D$51</definedName>
    <definedName name="CompanyMobilePhone">Pers!$D$54</definedName>
    <definedName name="CompanyName">Pers!$D$45</definedName>
    <definedName name="CompanyPhone">Pers!$D$53</definedName>
    <definedName name="CompanyPoBox">Pers!$D$49</definedName>
    <definedName name="CompanyPostcode">Pers!$D$50</definedName>
    <definedName name="CompanyStreetAndNumber">Pers!$D$48</definedName>
    <definedName name="Décision">Vorgaben!$B$7:$B$8</definedName>
    <definedName name="DesiredExamDate">Pers!$D$21</definedName>
    <definedName name="Dokumentenart" localSheetId="2">[2]Vorgaben!#REF!</definedName>
    <definedName name="Dokumentenart" localSheetId="4">[1]Vorgaben!#REF!</definedName>
    <definedName name="Dokumentenart" localSheetId="3">Vorgaben!#REF!</definedName>
    <definedName name="Dokumentenart">Vorgaben!#REF!</definedName>
    <definedName name="_xlnm.Print_Area" localSheetId="5">Admin!$A$1:$E$22</definedName>
    <definedName name="_xlnm.Print_Area" localSheetId="2">Edu!$A$1:$I$8</definedName>
    <definedName name="_xlnm.Print_Area" localSheetId="1">Pers!$A$1:$L$73</definedName>
    <definedName name="_xlnm.Print_Area" localSheetId="4">SAagil!$A$1:$G$240</definedName>
    <definedName name="_xlnm.Print_Area" localSheetId="3">SAPM!$A$1:$G$231</definedName>
    <definedName name="_xlnm.Print_Area" localSheetId="0">Tips!$A$1:$D$13</definedName>
    <definedName name="_xlnm.Print_Area" localSheetId="6">Vorgaben!$A$1:$B$34</definedName>
    <definedName name="Empfehlung" localSheetId="2">[2]Vorgaben!#REF!</definedName>
    <definedName name="Empfehlung" localSheetId="4">[1]Vorgaben!#REF!</definedName>
    <definedName name="Empfehlung" localSheetId="3">Vorgaben!#REF!</definedName>
    <definedName name="Empfehlung">Vorgaben!#REF!</definedName>
    <definedName name="Entscheid" localSheetId="2">[2]Vorgaben!$B$57:$B$58</definedName>
    <definedName name="Entscheid" localSheetId="4">[1]Vorgaben!$B$73:$B$74</definedName>
    <definedName name="Entscheid">Vorgaben!#REF!</definedName>
    <definedName name="InvoiceAdditionalDetails">Pers!$D$59</definedName>
    <definedName name="InvoiceRecipient">Pers!$D$58</definedName>
    <definedName name="Jahre" localSheetId="2">[2]Vorgaben!#REF!</definedName>
    <definedName name="Jahre" localSheetId="4">[1]Vorgaben!#REF!</definedName>
    <definedName name="Jahre" localSheetId="3">Vorgaben!#REF!</definedName>
    <definedName name="Jahre">Vorgaben!#REF!</definedName>
    <definedName name="Komplexität">Vorgaben!$B$27:$B$27</definedName>
    <definedName name="Länder" localSheetId="4">[1]Vorgaben!$B$114:$B$270</definedName>
    <definedName name="Länder">Vorgaben!$B$40:$B$198</definedName>
    <definedName name="Level" localSheetId="4">[3]Vorgaben!#REF!</definedName>
    <definedName name="Level">Vorgaben!#REF!</definedName>
    <definedName name="Personentage" localSheetId="2">[2]Vorgaben!#REF!</definedName>
    <definedName name="Personentage" localSheetId="4">[1]Vorgaben!#REF!</definedName>
    <definedName name="Personentage" localSheetId="3">Vorgaben!#REF!</definedName>
    <definedName name="Personentage">Vorgaben!#REF!</definedName>
    <definedName name="Projektarten" localSheetId="2">[2]Vorgaben!$B$76:$B$88</definedName>
    <definedName name="Projektarten" localSheetId="4">[1]Vorgaben!$B$93:$B$105</definedName>
    <definedName name="Projektarten">Vorgaben!#REF!</definedName>
    <definedName name="Projektrollen" localSheetId="2">[2]Vorgaben!$B$63:$B$66</definedName>
    <definedName name="Projektrollen" localSheetId="4">[1]Vorgaben!$B$79:$B$82</definedName>
    <definedName name="Projektrollen">Vorgaben!#REF!</definedName>
    <definedName name="Rechnung_an" localSheetId="2">[2]Vorgaben!$B$45:$B$47</definedName>
    <definedName name="Rechnung_an" localSheetId="4">[1]Vorgaben!$B$52:$B$54</definedName>
    <definedName name="Rechnung_an">Vorgaben!$B$31:$B$33</definedName>
    <definedName name="Rollen" localSheetId="2">[2]Vorgaben!$B$49:$B$55</definedName>
    <definedName name="Rollen" localSheetId="4">[1]Vorgaben!$B$56:$B$62</definedName>
    <definedName name="Rollen">Vorgaben!#REF!</definedName>
    <definedName name="Selbstbeurteilung">Vorgaben!$B$31:$B$33</definedName>
    <definedName name="Sprachen" localSheetId="2">[2]Vorgaben!$B$41:$B$43</definedName>
    <definedName name="Sprachen" localSheetId="4">[1]Vorgaben!$B$48:$B$50</definedName>
    <definedName name="Sprachen">Vorgaben!$B$27:$B$29</definedName>
    <definedName name="StartDate">Pers!$D$20</definedName>
    <definedName name="Verlängerung" localSheetId="2">[2]Vorgaben!$B$68:$B$74</definedName>
    <definedName name="Verlängerung" localSheetId="4">[1]Vorgaben!$B$84:$B$91</definedName>
    <definedName name="Verlängerung">Vorgaben!#REF!</definedName>
    <definedName name="Verlängerungsentscheid" localSheetId="2">[2]Vorgaben!$B$94:$B$95</definedName>
    <definedName name="Verlängerungsentscheid" localSheetId="4">[1]Vorgaben!$B$111:$B$112</definedName>
    <definedName name="Verlängerungsentscheid">Vorgaben!#REF!</definedName>
    <definedName name="Zertifikat" localSheetId="2">[2]Vorgaben!$B$31:$B$39</definedName>
    <definedName name="Zertifikat">Vorgaben!$B$10</definedName>
    <definedName name="Zertifikate" localSheetId="2">[2]Vorgaben!$B$23:$B$29</definedName>
    <definedName name="Zertifikate">Vorgaben!$B$4:$B$5</definedName>
    <definedName name="Zulassung" localSheetId="2">[2]Vorgaben!$B$90:$B$92</definedName>
    <definedName name="Zulassung" localSheetId="4">[1]Vorgaben!$B$107:$B$109</definedName>
    <definedName name="Zulassung">Vorgaben!#REF!</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229" i="28" l="1"/>
  <c r="I229" i="28" s="1"/>
  <c r="F222" i="28"/>
  <c r="I222" i="28" s="1"/>
  <c r="I214" i="28"/>
  <c r="F214" i="28"/>
  <c r="F206" i="28"/>
  <c r="I206" i="28" s="1"/>
  <c r="I198" i="28"/>
  <c r="F198" i="28"/>
  <c r="F191" i="28"/>
  <c r="I191" i="28" s="1"/>
  <c r="I183" i="28"/>
  <c r="F183" i="28"/>
  <c r="F175" i="28"/>
  <c r="I175" i="28" s="1"/>
  <c r="I167" i="28"/>
  <c r="F167" i="28"/>
  <c r="F160" i="28"/>
  <c r="I160" i="28" s="1"/>
  <c r="I152" i="28"/>
  <c r="F152" i="28"/>
  <c r="F145" i="28"/>
  <c r="I145" i="28" s="1"/>
  <c r="I139" i="28"/>
  <c r="F139" i="28"/>
  <c r="F131" i="28"/>
  <c r="I131" i="28" s="1"/>
  <c r="I122" i="28"/>
  <c r="F122" i="28"/>
  <c r="F114" i="28"/>
  <c r="I114" i="28" s="1"/>
  <c r="I106" i="28"/>
  <c r="F106" i="28"/>
  <c r="F99" i="28"/>
  <c r="I99" i="28" s="1"/>
  <c r="F91" i="28"/>
  <c r="I91" i="28" s="1"/>
  <c r="F83" i="28"/>
  <c r="I83" i="28" s="1"/>
  <c r="I74" i="28"/>
  <c r="F74" i="28"/>
  <c r="F66" i="28"/>
  <c r="I66" i="28" s="1"/>
  <c r="F58" i="28"/>
  <c r="I58" i="28" s="1"/>
  <c r="F50" i="28"/>
  <c r="I50" i="28" s="1"/>
  <c r="I43" i="28"/>
  <c r="F43" i="28"/>
  <c r="F37" i="28"/>
  <c r="I37" i="28" s="1"/>
  <c r="F28" i="28"/>
  <c r="I28" i="28" s="1"/>
  <c r="F17" i="28"/>
  <c r="I17" i="28" s="1"/>
  <c r="F9" i="28"/>
  <c r="I9" i="28" s="1"/>
  <c r="B7" i="3"/>
  <c r="I239" i="28" l="1"/>
  <c r="F239" i="28" s="1"/>
  <c r="I238" i="28"/>
  <c r="F238" i="28" s="1"/>
  <c r="I237" i="28"/>
  <c r="F237" i="28" s="1"/>
  <c r="F221" i="26"/>
  <c r="I221" i="26" s="1"/>
  <c r="F213" i="26"/>
  <c r="I213" i="26" s="1"/>
  <c r="F205" i="26"/>
  <c r="F196" i="26"/>
  <c r="F189" i="26"/>
  <c r="F181" i="26"/>
  <c r="I181" i="26" s="1"/>
  <c r="F173" i="26"/>
  <c r="F165" i="26"/>
  <c r="F158" i="26"/>
  <c r="F150" i="26"/>
  <c r="F143" i="26"/>
  <c r="F137" i="26"/>
  <c r="I137" i="26" s="1"/>
  <c r="F129" i="26"/>
  <c r="F120" i="26"/>
  <c r="I120" i="26" s="1"/>
  <c r="F112" i="26"/>
  <c r="F104" i="26"/>
  <c r="F97" i="26"/>
  <c r="F89" i="26"/>
  <c r="F81" i="26"/>
  <c r="F73" i="26"/>
  <c r="I73" i="26" s="1"/>
  <c r="F65" i="26"/>
  <c r="F57" i="26"/>
  <c r="I57" i="26" s="1"/>
  <c r="F49" i="26"/>
  <c r="I49" i="26" s="1"/>
  <c r="F42" i="26"/>
  <c r="F36" i="26"/>
  <c r="I36" i="26" s="1"/>
  <c r="F27" i="26"/>
  <c r="I27" i="26" s="1"/>
  <c r="F17" i="26"/>
  <c r="I17" i="26" s="1"/>
  <c r="F9" i="26"/>
  <c r="I9" i="26" s="1"/>
  <c r="G18" i="13"/>
  <c r="I189" i="26"/>
  <c r="I42" i="26"/>
  <c r="I65" i="26"/>
  <c r="I81" i="26"/>
  <c r="I89" i="26"/>
  <c r="I97" i="26"/>
  <c r="I104" i="26"/>
  <c r="I112" i="26"/>
  <c r="I129" i="26"/>
  <c r="I143" i="26"/>
  <c r="I150" i="26"/>
  <c r="I158" i="26"/>
  <c r="I165" i="26"/>
  <c r="I173" i="26"/>
  <c r="I196" i="26"/>
  <c r="I205" i="26"/>
  <c r="I229" i="26" l="1"/>
  <c r="F229" i="26" s="1"/>
  <c r="I230" i="26"/>
  <c r="F230" i="26" s="1"/>
  <c r="I228" i="26"/>
  <c r="F228" i="26" s="1"/>
</calcChain>
</file>

<file path=xl/sharedStrings.xml><?xml version="1.0" encoding="utf-8"?>
<sst xmlns="http://schemas.openxmlformats.org/spreadsheetml/2006/main" count="996" uniqueCount="909">
  <si>
    <t>Jean-Pierre Widmann</t>
  </si>
  <si>
    <t>Version</t>
  </si>
  <si>
    <t>Dr. Laurens de Bever</t>
  </si>
  <si>
    <t>Level</t>
  </si>
  <si>
    <t>E-Mail</t>
  </si>
  <si>
    <t>4.3</t>
  </si>
  <si>
    <t>4.3.1</t>
  </si>
  <si>
    <t>4.3.1.1</t>
  </si>
  <si>
    <t>4.3.1.2</t>
  </si>
  <si>
    <t>4.3.1.3</t>
  </si>
  <si>
    <t>4.3.1.4</t>
  </si>
  <si>
    <t>4.3.1.5</t>
  </si>
  <si>
    <t>4.3.2</t>
  </si>
  <si>
    <t>4.3.2.1</t>
  </si>
  <si>
    <t>4.3.2.2</t>
  </si>
  <si>
    <t>4.3.2.3</t>
  </si>
  <si>
    <t>4.3.2.4</t>
  </si>
  <si>
    <t>4.3.2.5</t>
  </si>
  <si>
    <t>4.3.2.6</t>
  </si>
  <si>
    <t>4.3.2.7</t>
  </si>
  <si>
    <t>4.3.3</t>
  </si>
  <si>
    <t>4.3.3.1</t>
  </si>
  <si>
    <t>4.3.3.2</t>
  </si>
  <si>
    <t>4.3.3.3</t>
  </si>
  <si>
    <t>4.3.3.4</t>
  </si>
  <si>
    <t>4.3.3.5</t>
  </si>
  <si>
    <t>4.3.3.6</t>
  </si>
  <si>
    <t>4.3.4</t>
  </si>
  <si>
    <t>4.3.4.1</t>
  </si>
  <si>
    <t>4.3.4.2</t>
  </si>
  <si>
    <t>4.3.4.3</t>
  </si>
  <si>
    <t>4.3.5</t>
  </si>
  <si>
    <t>4.3.5.1</t>
  </si>
  <si>
    <t>4.3.5.2</t>
  </si>
  <si>
    <t>4.3.5.3</t>
  </si>
  <si>
    <t>4.4</t>
  </si>
  <si>
    <t>4.4.1</t>
  </si>
  <si>
    <t>4.4.1.1</t>
  </si>
  <si>
    <t>4.4.1.2</t>
  </si>
  <si>
    <t>4.4.1.3</t>
  </si>
  <si>
    <t>4.4.1.4</t>
  </si>
  <si>
    <t>4.4.1.5</t>
  </si>
  <si>
    <t>4.4.2</t>
  </si>
  <si>
    <t>4.4.2.1</t>
  </si>
  <si>
    <t>4.4.2.2</t>
  </si>
  <si>
    <t>4.4.2.3</t>
  </si>
  <si>
    <t>4.4.2.4</t>
  </si>
  <si>
    <t>4.4.2.5</t>
  </si>
  <si>
    <t>4.4.3</t>
  </si>
  <si>
    <t>4.4.3.1</t>
  </si>
  <si>
    <t>4.4.3.2</t>
  </si>
  <si>
    <t>4.4.3.3</t>
  </si>
  <si>
    <t>4.4.3.4</t>
  </si>
  <si>
    <t>4.4.3.5</t>
  </si>
  <si>
    <t>4.4.4</t>
  </si>
  <si>
    <t>4.4.5</t>
  </si>
  <si>
    <t>4.4.5.1</t>
  </si>
  <si>
    <t>4.4.5.2</t>
  </si>
  <si>
    <t>4.4.5.3</t>
  </si>
  <si>
    <t>4.4.5.4</t>
  </si>
  <si>
    <t>4.4.5.5</t>
  </si>
  <si>
    <t>4.4.4.1</t>
  </si>
  <si>
    <t>4.4.4.2</t>
  </si>
  <si>
    <t>4.4.4.3</t>
  </si>
  <si>
    <t>4.4.4.4</t>
  </si>
  <si>
    <t>4.4.4.5</t>
  </si>
  <si>
    <t>4.4.6</t>
  </si>
  <si>
    <t>4.4.6.1</t>
  </si>
  <si>
    <t>4.4.6.2</t>
  </si>
  <si>
    <t>4.4.6.3</t>
  </si>
  <si>
    <t>4.4.6.4</t>
  </si>
  <si>
    <t>4.4.6.5</t>
  </si>
  <si>
    <t>4.4.7</t>
  </si>
  <si>
    <t>4.4.7.1</t>
  </si>
  <si>
    <t>4.4.7.2</t>
  </si>
  <si>
    <t>4.4.7.3</t>
  </si>
  <si>
    <t>4.4.7.4</t>
  </si>
  <si>
    <t>4.4.8</t>
  </si>
  <si>
    <t>4.4.8.1</t>
  </si>
  <si>
    <t>4.4.8.2</t>
  </si>
  <si>
    <t>4.4.8.3</t>
  </si>
  <si>
    <t>4.4.8.4</t>
  </si>
  <si>
    <t>4.4.8.5</t>
  </si>
  <si>
    <t>4.4.9</t>
  </si>
  <si>
    <t>4.4.9.1</t>
  </si>
  <si>
    <t>4.4.9.2</t>
  </si>
  <si>
    <t>4.4.9.3</t>
  </si>
  <si>
    <t>4.4.9.4</t>
  </si>
  <si>
    <t>4.4.9.5</t>
  </si>
  <si>
    <t>4.4.10</t>
  </si>
  <si>
    <t>4.4.10.1</t>
  </si>
  <si>
    <t>4.4.10.2</t>
  </si>
  <si>
    <t>4.4.10.3</t>
  </si>
  <si>
    <t>4.4.10.4</t>
  </si>
  <si>
    <t>4.4.10.5</t>
  </si>
  <si>
    <t>4.5</t>
  </si>
  <si>
    <t>4.5.1</t>
  </si>
  <si>
    <t>4.5.1.1</t>
  </si>
  <si>
    <t>4.5.1.2</t>
  </si>
  <si>
    <t>4.5.1.3</t>
  </si>
  <si>
    <t>4.5.1.4</t>
  </si>
  <si>
    <t>4.5.1.5</t>
  </si>
  <si>
    <t>4.5.2</t>
  </si>
  <si>
    <t>4.5.2.1</t>
  </si>
  <si>
    <t>4.5.2.2</t>
  </si>
  <si>
    <t>4.5.2.3</t>
  </si>
  <si>
    <t>4.5.3</t>
  </si>
  <si>
    <t>4.5.3.1</t>
  </si>
  <si>
    <t>4.5.3.2</t>
  </si>
  <si>
    <t>4.5.3.3</t>
  </si>
  <si>
    <t>4.5.3.4</t>
  </si>
  <si>
    <t>4.5.4</t>
  </si>
  <si>
    <t>4.5.4.1</t>
  </si>
  <si>
    <t>4.5.4.2</t>
  </si>
  <si>
    <t>4.5.4.3</t>
  </si>
  <si>
    <t>4.5.4.4</t>
  </si>
  <si>
    <t>4.5.4.5</t>
  </si>
  <si>
    <t>4.5.5</t>
  </si>
  <si>
    <t>4.5.5.1</t>
  </si>
  <si>
    <t>4.5.5.2</t>
  </si>
  <si>
    <t>4.5.5.3</t>
  </si>
  <si>
    <t>4.5.5.4</t>
  </si>
  <si>
    <t>4.5.6</t>
  </si>
  <si>
    <t>4.5.6.1</t>
  </si>
  <si>
    <t>4.5.6.2</t>
  </si>
  <si>
    <t>4.5.6.3</t>
  </si>
  <si>
    <t>4.5.6.4</t>
  </si>
  <si>
    <t>4.5.6.5</t>
  </si>
  <si>
    <t>4.5.7</t>
  </si>
  <si>
    <t>4.5.7.1</t>
  </si>
  <si>
    <t>4.5.7.2</t>
  </si>
  <si>
    <t>4.5.7.3</t>
  </si>
  <si>
    <t>4.5.7.4</t>
  </si>
  <si>
    <t>4.5.7.5</t>
  </si>
  <si>
    <t>4.5.8</t>
  </si>
  <si>
    <t>4.5.8.1</t>
  </si>
  <si>
    <t>4.5.8.2</t>
  </si>
  <si>
    <t>4.5.8.3</t>
  </si>
  <si>
    <t>4.5.8.4</t>
  </si>
  <si>
    <t>4.5.8.5</t>
  </si>
  <si>
    <t>4.5.9</t>
  </si>
  <si>
    <t>4.5.9.1</t>
  </si>
  <si>
    <t>4.5.9.2</t>
  </si>
  <si>
    <t>4.5.9.3</t>
  </si>
  <si>
    <t>4.5.9.4</t>
  </si>
  <si>
    <t>4.5.10</t>
  </si>
  <si>
    <t>4.5.10.1</t>
  </si>
  <si>
    <t>4.5.11.1</t>
  </si>
  <si>
    <t>4.5.12.1</t>
  </si>
  <si>
    <t>4.5.10.2</t>
  </si>
  <si>
    <t>4.5.10.3</t>
  </si>
  <si>
    <t>4.5.10.4</t>
  </si>
  <si>
    <t>4.5.10.5</t>
  </si>
  <si>
    <t>4.5.10.6</t>
  </si>
  <si>
    <t>4.5.11.2</t>
  </si>
  <si>
    <t>4.5.11.3</t>
  </si>
  <si>
    <t>4.5.11.4</t>
  </si>
  <si>
    <t>4.5.11.5</t>
  </si>
  <si>
    <t>4.5.11</t>
  </si>
  <si>
    <t>4.5.12</t>
  </si>
  <si>
    <t>4.5.13</t>
  </si>
  <si>
    <t>4.5.13.1</t>
  </si>
  <si>
    <t>4.5.12.2</t>
  </si>
  <si>
    <t>4.5.12.3</t>
  </si>
  <si>
    <t>4.5.12.4</t>
  </si>
  <si>
    <t>4.5.12.5</t>
  </si>
  <si>
    <t>4.5.13.2</t>
  </si>
  <si>
    <t>4.5.13.3</t>
  </si>
  <si>
    <t>4.5.13.4</t>
  </si>
  <si>
    <t>D</t>
  </si>
  <si>
    <t>Demande de certification</t>
  </si>
  <si>
    <t>Données personelles</t>
  </si>
  <si>
    <t>Demande de première certification</t>
  </si>
  <si>
    <t>Certificat</t>
  </si>
  <si>
    <t>Langue du certificat</t>
  </si>
  <si>
    <t>Langue de la certification</t>
  </si>
  <si>
    <t>Date de la demande</t>
  </si>
  <si>
    <t>Date désiré de l'examen</t>
  </si>
  <si>
    <t>Identité</t>
  </si>
  <si>
    <t>Civilité</t>
  </si>
  <si>
    <t>Intitulé</t>
  </si>
  <si>
    <t>Nom</t>
  </si>
  <si>
    <t>Prénom</t>
  </si>
  <si>
    <t>Date de naissance</t>
  </si>
  <si>
    <t>Nationalité</t>
  </si>
  <si>
    <t>Lieu d'origine ou de naissance</t>
  </si>
  <si>
    <t>Adresse privée</t>
  </si>
  <si>
    <t>Complément d'adresse</t>
  </si>
  <si>
    <t>Case postale</t>
  </si>
  <si>
    <t>Pays</t>
  </si>
  <si>
    <t>Téléphone fixe</t>
  </si>
  <si>
    <t>Téléphone mobile</t>
  </si>
  <si>
    <t>Secteur</t>
  </si>
  <si>
    <t>Entreprise</t>
  </si>
  <si>
    <t>Unité d'organisation</t>
  </si>
  <si>
    <t>Information de facturation</t>
  </si>
  <si>
    <t>Organisation/Nom</t>
  </si>
  <si>
    <t>Complément</t>
  </si>
  <si>
    <t>Personne de contact</t>
  </si>
  <si>
    <t>Remarques</t>
  </si>
  <si>
    <t>Situation professionnelle actuelle</t>
  </si>
  <si>
    <t>Institut de formation</t>
  </si>
  <si>
    <t>Autoévaluation en management de projet</t>
  </si>
  <si>
    <t>Chapitre swiss.ICB4</t>
  </si>
  <si>
    <t>Stratégie</t>
  </si>
  <si>
    <t>Aligner le projet avec la mission et la vision de l'organisation</t>
  </si>
  <si>
    <t>Identifier et exploiter les opportunités d'influencer la stratégie organisationnelle</t>
  </si>
  <si>
    <t>Développer et assurer la validité des activités en cours / des motivations organisationnelles</t>
  </si>
  <si>
    <t>Déterminer, évaluer et examiner les facteurs clés de succès (FCS)</t>
  </si>
  <si>
    <t>Déterminer, évaluer et tester les indicateurs clés de performance (ICP) ou (KPI – Key Performance Indicator)</t>
  </si>
  <si>
    <t>Gouvernance, structures et processus</t>
  </si>
  <si>
    <t>Connaître et appliquer les principes de management de projet</t>
  </si>
  <si>
    <t>Connaître et appliquer les principes de management de programme</t>
  </si>
  <si>
    <t>Connaître et appliquer les principes de management de portefeuille</t>
  </si>
  <si>
    <t>Aligner le projet avec la fonction de support de projet</t>
  </si>
  <si>
    <t>Aligner le projet avec les structures de rapport humain et de prise de décision de l'organisation et les exigences de qualité</t>
  </si>
  <si>
    <t>Aligner le projet avec les processus et les fonctions des ressources humaines (RH)</t>
  </si>
  <si>
    <t>Aligner le projet avec les processus et les fonctions financières et de contrôle</t>
  </si>
  <si>
    <t>Conformité, normes et règlements</t>
  </si>
  <si>
    <t>Identifier et veiller à ce que le projet soit conforme à toutes les lois pertinentes</t>
  </si>
  <si>
    <t>Identifier et veiller à ce que le projet soit conforme à toutes les réglementations pertinentes à la santé, la sûreté, la sécurité, et l'environnement (SSSE)</t>
  </si>
  <si>
    <t>Identifier et veiller à ce que le projet soit conforme à tous les codes de conduite et de réglementations professionnelles pertinents</t>
  </si>
  <si>
    <t>Identifier et veiller à ce que le projet soit conforme aux principes et aux objectifs de durabilité pertinents</t>
  </si>
  <si>
    <t>Evaluer, utiliser et développer des normes et des outils professionnels pour le projet</t>
  </si>
  <si>
    <t>Evaluer, comparer et améliorer les compétences de management de projet de l'organisation</t>
  </si>
  <si>
    <t>Pouvoir et intérêts</t>
  </si>
  <si>
    <t>Evaluer les ambitions et les intérêts des autres et l'impact potentiel de ces derniers sur le projet et mettre ces connaissances au profit du projet</t>
  </si>
  <si>
    <t>Evaluer l'influence informelle des individus et des groupes et son impact potentiel sur le projet et mettre ces connaissances au profit du projet</t>
  </si>
  <si>
    <t>Evaluer les personnalités et les styles de travail des autres et les employer au profit du projet</t>
  </si>
  <si>
    <t>Culture et valeurs</t>
  </si>
  <si>
    <t>Evaluer la culture et les valeurs de la société et leurs implications dans le projet</t>
  </si>
  <si>
    <t>Aligner le projet avec la culture formelle et les valeurs de l'organisation</t>
  </si>
  <si>
    <t>Evaluer la culture informelle et les valeurs de l'organisation et leur incidence sur le projet</t>
  </si>
  <si>
    <r>
      <t>Contexte (</t>
    </r>
    <r>
      <rPr>
        <b/>
        <i/>
        <sz val="9"/>
        <color rgb="FFC00000"/>
        <rFont val="Verdana"/>
        <family val="2"/>
      </rPr>
      <t>perspective</t>
    </r>
    <r>
      <rPr>
        <b/>
        <sz val="9"/>
        <color rgb="FFC00000"/>
        <rFont val="Verdana"/>
        <family val="2"/>
      </rPr>
      <t>)</t>
    </r>
  </si>
  <si>
    <r>
      <t>Personnes (</t>
    </r>
    <r>
      <rPr>
        <b/>
        <i/>
        <sz val="9"/>
        <color rgb="FFC00000"/>
        <rFont val="Verdana"/>
        <family val="2"/>
      </rPr>
      <t>people</t>
    </r>
    <r>
      <rPr>
        <b/>
        <sz val="9"/>
        <color rgb="FFC00000"/>
        <rFont val="Verdana"/>
        <family val="2"/>
      </rPr>
      <t>)</t>
    </r>
  </si>
  <si>
    <t>Autoréflexion et autogestion</t>
  </si>
  <si>
    <t>Identifier et considérer les façons dont les valeurs et expériences propres affectent le travail</t>
  </si>
  <si>
    <t>Bâtir la confiance en soi basée sur les forces et les faiblesses personnelles</t>
  </si>
  <si>
    <t>Identifier, et réfléchir sur, ses motivations personnelles afin d'établir des objectifs personnels et les garder à l’esprit</t>
  </si>
  <si>
    <t>Organiser le travail personnel en fonction de la situation et de ses ressources</t>
  </si>
  <si>
    <t>Assumer la responsabilité de son apprentissage et de son développement personnel</t>
  </si>
  <si>
    <t>Intégrité personnelle et fiabilité</t>
  </si>
  <si>
    <t>Reconnaître et appliquer les valeurs éthiques à toutes les décisions et actions</t>
  </si>
  <si>
    <t>Promouvoir la durabilité des réalisations et des résultats</t>
  </si>
  <si>
    <t>Assumer la responsabilité de ses décisions et de ses actions</t>
  </si>
  <si>
    <t>Agir sans contradiction, prendre des décisions et communiquer</t>
  </si>
  <si>
    <t>Accomplir des tâches soigneusement afin de renforcer la relation de confiance avec les autres</t>
  </si>
  <si>
    <t>Communication personnelle</t>
  </si>
  <si>
    <t>Fournir une information claire et structurée pour les autres et vérifier leur compréhension</t>
  </si>
  <si>
    <t>Faciliter et promouvoir une communication ouverte</t>
  </si>
  <si>
    <t>Choisir des styles et voies de communication pour répondre aux besoins du public, de la situation et du niveau de gestion</t>
  </si>
  <si>
    <t>Communiquer efficacement avec les équipes virtuelles</t>
  </si>
  <si>
    <t>Utiliser l'humour et le sens de la perspective de façon adéquate</t>
  </si>
  <si>
    <t>Relations et engagement</t>
  </si>
  <si>
    <t>Initier et développer des relations personnelles et professionnelles</t>
  </si>
  <si>
    <t>Bâtir, faciliter et contribuer aux réseaux sociaux</t>
  </si>
  <si>
    <t>Faire preuve d'empathie à travers l'écoute, la compréhension et le soutien</t>
  </si>
  <si>
    <t>Montrer la confiance et le respect en encourageant les autres à partager leurs opinions et préoccupations</t>
  </si>
  <si>
    <t>Partager sa propre vision et ses objectifs afin d'obtenir la collaboration et l'engagement des autres</t>
  </si>
  <si>
    <t>Leadership</t>
  </si>
  <si>
    <t>Assumer la responsabilité et manifester son engagement</t>
  </si>
  <si>
    <t>Fournir orientation, coaching et mentorat pour guider et améliorer le travail des individus et des équipes</t>
  </si>
  <si>
    <t>Exercer un pouvoir et une influence appropriés sur les autres pour atteindre les objectifs</t>
  </si>
  <si>
    <t>Prendre, appliquer et revoir les décisions</t>
  </si>
  <si>
    <t>Travail d'équipe</t>
  </si>
  <si>
    <t>Sélectionner et construire une équipe</t>
  </si>
  <si>
    <t>Promouvoir la coopération et le réseautage entre les membres de l'équipe</t>
  </si>
  <si>
    <t>Renforcer et autonomiser les équipes en déléguant tâches et responsabilités</t>
  </si>
  <si>
    <t>Reconnaître les erreurs pour en tirer des leçons</t>
  </si>
  <si>
    <t>Conflits et crises</t>
  </si>
  <si>
    <t>Anticiper et si possible prévenir les conflits et les crises</t>
  </si>
  <si>
    <t>Analyser les causes et les conséquences des conflits et crises et choisir les réponses appropriées</t>
  </si>
  <si>
    <t>Arbitrer et résoudre les conflits et crises et / ou leurs impacts</t>
  </si>
  <si>
    <t>Identifier et partager les enseignements tirés des conflits et des crises afin d'améliorer la gestion future</t>
  </si>
  <si>
    <t>Ingéniosité</t>
  </si>
  <si>
    <t>Créer et soutenir un environnement ouvert et créatif</t>
  </si>
  <si>
    <t>Appliquer la pensée conceptuelle pour analyser des situations et définir des stratégies</t>
  </si>
  <si>
    <t>Promouvoir et appliquer des techniques créatives pour trouver des alternatives et des solutions</t>
  </si>
  <si>
    <t>Promouvoir une vision globale du projet et de son contexte pour améliorer la prise de décisions</t>
  </si>
  <si>
    <t>Négociation</t>
  </si>
  <si>
    <t>Elaborer et évaluer des options et alternatives offrant un potentiel de répondre aux besoins de toutes les parties</t>
  </si>
  <si>
    <t>Définir une stratégie de négociation en accord avec les objectifs du projet et acceptable pour toutes les parties concernées</t>
  </si>
  <si>
    <t>Parvenir à des accords négociés avec d'autres parties qui sont en conformité avec les objectifs du projet</t>
  </si>
  <si>
    <t>Détecter et exploiter des opportunités supplémentaires de vente et d'acquisition</t>
  </si>
  <si>
    <t>Orientation résultats</t>
  </si>
  <si>
    <t>Evaluer toutes les décisions et les actions par rapport à leur impact sur la réussite du projet et les objectifs de l'organisation</t>
  </si>
  <si>
    <t>Coordonner les besoins et les moyens pour optimiser les résultats et les succès</t>
  </si>
  <si>
    <t>Créer et maintenir un environnement de travail sain, sûr et productif</t>
  </si>
  <si>
    <t>Promouvoir et « vendre » le projet, ses processus et ses résultats</t>
  </si>
  <si>
    <t>Fournir des résultats et obtenir l'acceptation</t>
  </si>
  <si>
    <r>
      <t>Pratique (</t>
    </r>
    <r>
      <rPr>
        <b/>
        <i/>
        <sz val="9"/>
        <color rgb="FFC00000"/>
        <rFont val="Verdana"/>
        <family val="2"/>
      </rPr>
      <t>practice</t>
    </r>
    <r>
      <rPr>
        <b/>
        <sz val="9"/>
        <color rgb="FFC00000"/>
        <rFont val="Verdana"/>
        <family val="2"/>
      </rPr>
      <t>)</t>
    </r>
  </si>
  <si>
    <t>Conception de projet</t>
  </si>
  <si>
    <t>Reconnaître, hiérarchiser et réévaluer les critères de réussite</t>
  </si>
  <si>
    <t>Déterminer la complexité et ses conséquences pour l'approche de management de projet</t>
  </si>
  <si>
    <t>Choisir et réviser l'approche globale du management de projet</t>
  </si>
  <si>
    <t>Exigences et objectifs</t>
  </si>
  <si>
    <t>Définir et développer la hiérarchie des objectifs du projet</t>
  </si>
  <si>
    <t>Identifier et analyser les besoins et les exigences des parties prenantes du projet</t>
  </si>
  <si>
    <t>Hiérarchiser et décider des exigences et des critères d'acceptation</t>
  </si>
  <si>
    <t>Périmètre et contenu</t>
  </si>
  <si>
    <t>Définir les livrables du projet</t>
  </si>
  <si>
    <t>Structurer le périmètre du projet</t>
  </si>
  <si>
    <t>Définir les lots de travail du projet</t>
  </si>
  <si>
    <t>Etablir et maintenir la configuration du périmètre</t>
  </si>
  <si>
    <t>Déroulement et délais</t>
  </si>
  <si>
    <t>Définir les activités nécessaires à la réalisation du projet</t>
  </si>
  <si>
    <t>Déterminer l'effort de travail et la durée des activités</t>
  </si>
  <si>
    <t>Approche pour déterminer des délais et phases, respectivement les itérations (« sprint »)</t>
  </si>
  <si>
    <t>Déterminer le déroulement des activités de projet et créer le séquençage et l'échéancier</t>
  </si>
  <si>
    <t>Surveiller les progrès par rapport à l'échéancier et faire les ajustements nécessaires</t>
  </si>
  <si>
    <t>Prendre l'initiative et offrir aide et conseils de manière proactive</t>
  </si>
  <si>
    <t>Soutenir, faciliter et évaluer le développement de l'équipe et de ses membres</t>
  </si>
  <si>
    <t>Appliquer les techniques d'analyse pour évaluer des situations, des informations et des tendances</t>
  </si>
  <si>
    <t>Identifier et analyser les intérêts de toutes les parties impliquées dans la négociation</t>
  </si>
  <si>
    <t>Réviser, appliquer et échanger les leçons apprises tirées d'autres projets</t>
  </si>
  <si>
    <t>Conception, contrôle et ajustement de la structure d'exécution du projet</t>
  </si>
  <si>
    <t>Organisation, information et documentation</t>
  </si>
  <si>
    <t>Evaluer et déterminer les besoins des parties prenantes en matière d'information et de documentation</t>
  </si>
  <si>
    <t>Définir la structure, les rôles et les responsabilités au sein du projet</t>
  </si>
  <si>
    <t>Etablir des infrastructures, des processus et des systèmes d'information</t>
  </si>
  <si>
    <t>Mettre en œuvre, surveiller l'organisation du projet et l'ajuster si nécessaire</t>
  </si>
  <si>
    <t>Qualité</t>
  </si>
  <si>
    <t>Elaborer un plan de gestion de la qualité du projet, surveiller la mise en œuvre et le cas échéant, le réviser</t>
  </si>
  <si>
    <t>Vérifier que le projet et ses livrables continuent de correspondre au plan de gestion de la qualité</t>
  </si>
  <si>
    <t>Vérifier la réalisation des objectifs de qualité du projet et recommander des correctifs nécessaires et / ou des mesures préventives</t>
  </si>
  <si>
    <t>Planifier et organiser la validation des résultats du projet</t>
  </si>
  <si>
    <t>Assurer la qualité tout au long du projet</t>
  </si>
  <si>
    <t>Coûts et financement</t>
  </si>
  <si>
    <t>Estimer les coûts du projet</t>
  </si>
  <si>
    <t>Etablir le budget du projet</t>
  </si>
  <si>
    <t>Assurer le financement du projet</t>
  </si>
  <si>
    <t>Développer, établir et maintenir la gestion financière et de reporting pour le projet</t>
  </si>
  <si>
    <t>Surveiller les finances pour identifier les écarts par rapport au plan du projet et les corriger</t>
  </si>
  <si>
    <t>Ressources</t>
  </si>
  <si>
    <t>Elaborer un plan stratégique des ressources pour la livraison des résultats du projet</t>
  </si>
  <si>
    <t>Définir la qualité et la quantité de ressources nécessaires pour l'exécution du projet</t>
  </si>
  <si>
    <t>Identifier les fournisseurs de ressources potentielles et négocier leur acquisition</t>
  </si>
  <si>
    <t>Répartir et allouer les ressources selon les exigences spécifiées</t>
  </si>
  <si>
    <t>Evaluer l'utilisation des ressources et prendre les mesures correctives nécessaires</t>
  </si>
  <si>
    <t>Approvisionnement</t>
  </si>
  <si>
    <t>Définir des besoins, les options et les processus d'approvisionnement</t>
  </si>
  <si>
    <t>Contribuer à l'évaluation et la sélection des fournisseurs et partenaires</t>
  </si>
  <si>
    <t>Contribuer à la négociation et l'accord des termes du contrat, pour les mettre en conformité avec les objectifs du projet</t>
  </si>
  <si>
    <t>Surveiller l'exécution du contrat, adresser les problèmes et si nécessaire, demander compensation</t>
  </si>
  <si>
    <t>Planification et contrôle</t>
  </si>
  <si>
    <t>Démarrer un projet, développer un plan de projet et obtenir l'approbation</t>
  </si>
  <si>
    <t>Initier et gérer la transition vers une nouvelle phase du projet</t>
  </si>
  <si>
    <t>Aligner la performance du projet avec le plan du projet et prendre des mesures correctives si nécessaire</t>
  </si>
  <si>
    <t>Rapport sur l'avancement du projet</t>
  </si>
  <si>
    <t>Evaluer les changements dans le projet, obtenir des accords et les mettre en œuvre</t>
  </si>
  <si>
    <t>Clore et évaluer une phase ou le projet</t>
  </si>
  <si>
    <t>Opportunités et risques</t>
  </si>
  <si>
    <t>Elaborer et mettre en œuvre un cadre de gestion des et opportunités et risques</t>
  </si>
  <si>
    <t>Identifier les opportunités et les risques</t>
  </si>
  <si>
    <t>Evaluer la probabilité et l'impact des opportunités et risques</t>
  </si>
  <si>
    <t>Sélectionner les stratégies et exécuter les plans d'intervention pour gérer les opportunités et risques</t>
  </si>
  <si>
    <t>Evaluer et surveiller les opportunités, les risques et les mesures mises en place</t>
  </si>
  <si>
    <t>Parties prenantes</t>
  </si>
  <si>
    <t>Identifier les parties prenantes et analyser leurs intérêts et influence</t>
  </si>
  <si>
    <t>Développer et maintenir une stratégie envers les parties prenantes et développer un plan de communication</t>
  </si>
  <si>
    <t>Impliquer les cadres, les donneurs d'ordre et la direction pour obtenir un engagement et gérer les intérêts et les attentes</t>
  </si>
  <si>
    <t>Impliquer les utilisateurs, les partenaires et les fournisseurs afin d'obtenir leur collaboration et leur engagement</t>
  </si>
  <si>
    <t>Construire, entretenir et mettre fin à des réseaux et alliances</t>
  </si>
  <si>
    <t>Changement et transformation</t>
  </si>
  <si>
    <t>Evaluer la capacité d'adaptation au changement de l'organisation / des organisations</t>
  </si>
  <si>
    <t>Identifier les besoins de changements et les opportunités de transformation</t>
  </si>
  <si>
    <t>Développer une stratégie de changement ou de transformation</t>
  </si>
  <si>
    <t>Mettre en œuvre la gestion de changement ou de transformation</t>
  </si>
  <si>
    <t>Auteur du document</t>
  </si>
  <si>
    <t>Classification</t>
  </si>
  <si>
    <t>Edition et validité</t>
  </si>
  <si>
    <t>Remplace le document</t>
  </si>
  <si>
    <t>Nom du fichier</t>
  </si>
  <si>
    <t>VZPM, public</t>
  </si>
  <si>
    <t>Vérification et autorisation</t>
  </si>
  <si>
    <t>Fonction</t>
  </si>
  <si>
    <t>vérifié</t>
  </si>
  <si>
    <t>autorisé</t>
  </si>
  <si>
    <t>Date</t>
  </si>
  <si>
    <t>Rôle</t>
  </si>
  <si>
    <t>Responsable qualité</t>
  </si>
  <si>
    <t>Directeur</t>
  </si>
  <si>
    <t>Aperçu des modifications</t>
  </si>
  <si>
    <t>Auteur</t>
  </si>
  <si>
    <t>Modifications effectuées</t>
  </si>
  <si>
    <t>Madame</t>
  </si>
  <si>
    <t>Monsieur</t>
  </si>
  <si>
    <t>Langue</t>
  </si>
  <si>
    <t>Facturation</t>
  </si>
  <si>
    <t>Situation professionnelle</t>
  </si>
  <si>
    <t>employé(e)</t>
  </si>
  <si>
    <t>au chômage</t>
  </si>
  <si>
    <t>allemand</t>
  </si>
  <si>
    <t>anglais</t>
  </si>
  <si>
    <t>français</t>
  </si>
  <si>
    <t>construction / architecture / immeubles</t>
  </si>
  <si>
    <t>consulting</t>
  </si>
  <si>
    <t>service / éducation</t>
  </si>
  <si>
    <t>énergie</t>
  </si>
  <si>
    <t>service financiers / banque</t>
  </si>
  <si>
    <t>santé / médecine / pharma</t>
  </si>
  <si>
    <t>commerce / commerce de détail</t>
  </si>
  <si>
    <t>industrie / construction d'installations</t>
  </si>
  <si>
    <t>administration publique / NGO</t>
  </si>
  <si>
    <t>telecommunication / médias</t>
  </si>
  <si>
    <t>tourisme / gastronomie</t>
  </si>
  <si>
    <t>association</t>
  </si>
  <si>
    <t>trafic / transport / logistique</t>
  </si>
  <si>
    <t>assurances</t>
  </si>
  <si>
    <t>indépendant(e)</t>
  </si>
  <si>
    <t>étudiant(e)</t>
  </si>
  <si>
    <t>Adresse de facturation</t>
  </si>
  <si>
    <t>Nombre de compétences</t>
  </si>
  <si>
    <t>connais-sance</t>
  </si>
  <si>
    <t>Adaptation à l'ICR4 et l'ICB4</t>
  </si>
  <si>
    <t>Version allemande</t>
  </si>
  <si>
    <t>Utilisation de la demande
de certification</t>
  </si>
  <si>
    <t>Employeur</t>
  </si>
  <si>
    <t>Si l'adresse de facturation est différente, précisez :</t>
  </si>
  <si>
    <t>Envoyer la facture</t>
  </si>
  <si>
    <t>à l'employeur</t>
  </si>
  <si>
    <t>à l'adresse privée</t>
  </si>
  <si>
    <t>à une autre adresse</t>
  </si>
  <si>
    <r>
      <rPr>
        <sz val="9"/>
        <rFont val="Verdana"/>
        <family val="2"/>
      </rPr>
      <t>Evaluez pour chaque indicateur de compétence vos connaissances:</t>
    </r>
    <r>
      <rPr>
        <sz val="9"/>
        <color indexed="8"/>
        <rFont val="Verdana"/>
        <family val="2"/>
      </rPr>
      <t xml:space="preserve">
</t>
    </r>
    <r>
      <rPr>
        <sz val="9"/>
        <color rgb="FFC00000"/>
        <rFont val="Verdana"/>
        <family val="2"/>
      </rPr>
      <t>3 = disponible          2 = partiellement disponible          1 = non disponible</t>
    </r>
  </si>
  <si>
    <t>Evaluation interne adaptée</t>
  </si>
  <si>
    <t>Pour l'invitation de recertification, veuillez indiquer votre adresse e-mail privée.</t>
  </si>
  <si>
    <t>Localité</t>
  </si>
  <si>
    <t>Préparation de la certification</t>
  </si>
  <si>
    <t>Reduction 'Edu'</t>
  </si>
  <si>
    <t>Nationalität</t>
  </si>
  <si>
    <t>CH - Suisse</t>
  </si>
  <si>
    <t>Gwendolin Anna Rotach</t>
  </si>
  <si>
    <t>Adaptation à l'application 'ZERT'</t>
  </si>
  <si>
    <t>Si vous suivez un cours pour préparer votre certification, veuillez indiquer l'institut de formation et la localité correspondante, svp.
Nous avons besoin de ces informations afin d'effectuer une allocation de groupe correcte.</t>
  </si>
  <si>
    <t>Consentement</t>
  </si>
  <si>
    <t>LI - Liechtenstein</t>
  </si>
  <si>
    <t>FR - France</t>
  </si>
  <si>
    <t>BE - Belgique</t>
  </si>
  <si>
    <t>MC - Monaco</t>
  </si>
  <si>
    <t>AL - Albania</t>
  </si>
  <si>
    <t>AD - Andorra</t>
  </si>
  <si>
    <t>AT - Austria</t>
  </si>
  <si>
    <t>BA - Bosnia-Herzegovina</t>
  </si>
  <si>
    <t>BG - Bulgaria</t>
  </si>
  <si>
    <t>HR - Croatia</t>
  </si>
  <si>
    <t>CY - Cyprus</t>
  </si>
  <si>
    <t>CZ - Czech Republic </t>
  </si>
  <si>
    <t>DK - Denmark</t>
  </si>
  <si>
    <t>EE - Estonia</t>
  </si>
  <si>
    <t>FI - Finland</t>
  </si>
  <si>
    <t>DE - Germany</t>
  </si>
  <si>
    <t>GR - Greece</t>
  </si>
  <si>
    <t>HU - Hungary</t>
  </si>
  <si>
    <t>IS - Iceland</t>
  </si>
  <si>
    <t>IE - Ireland</t>
  </si>
  <si>
    <t>IT - Italy</t>
  </si>
  <si>
    <t>LV - Latvia</t>
  </si>
  <si>
    <t>LU - Luxembourg</t>
  </si>
  <si>
    <t>MT - Malta</t>
  </si>
  <si>
    <t>NL - Netherlands</t>
  </si>
  <si>
    <t>MK - North Macedonia</t>
  </si>
  <si>
    <t>NO - Norway</t>
  </si>
  <si>
    <t>PL - Poland</t>
  </si>
  <si>
    <t>PT - Portugal</t>
  </si>
  <si>
    <t>RO - Romania</t>
  </si>
  <si>
    <t>RU - Russia</t>
  </si>
  <si>
    <t>SM - San Marino</t>
  </si>
  <si>
    <t>SK - Slovak Republic</t>
  </si>
  <si>
    <t>SI - Slovenia</t>
  </si>
  <si>
    <t>ES - Spain</t>
  </si>
  <si>
    <t>SE - Sweden</t>
  </si>
  <si>
    <t>TR - Turkey</t>
  </si>
  <si>
    <t>UK - United Kingdom</t>
  </si>
  <si>
    <t>AF - Afghanistan</t>
  </si>
  <si>
    <t>DZ - Algeria</t>
  </si>
  <si>
    <t>AO - Angola</t>
  </si>
  <si>
    <t>AR - Argentina</t>
  </si>
  <si>
    <t>AM - Armenia</t>
  </si>
  <si>
    <t>AU - Australia</t>
  </si>
  <si>
    <t>AZ - Azerbaidjan</t>
  </si>
  <si>
    <t>BH - Bahrain</t>
  </si>
  <si>
    <t>BD - Bangladesh</t>
  </si>
  <si>
    <t>BY - Belarus</t>
  </si>
  <si>
    <t>BZ - Belize</t>
  </si>
  <si>
    <t>BJ - Benin</t>
  </si>
  <si>
    <t>BT - Bhutan</t>
  </si>
  <si>
    <t>BO - Bolivia</t>
  </si>
  <si>
    <t>BW - Botswana</t>
  </si>
  <si>
    <t>BR - Brazil</t>
  </si>
  <si>
    <t>BF - Burkina Faso</t>
  </si>
  <si>
    <t>BI - Burundi</t>
  </si>
  <si>
    <t>KH - Cambodia</t>
  </si>
  <si>
    <t>CM - Cameroon</t>
  </si>
  <si>
    <t>CA - Canada</t>
  </si>
  <si>
    <t>CF - Central African Republic</t>
  </si>
  <si>
    <t>TD - Chad</t>
  </si>
  <si>
    <t>CL - Chile</t>
  </si>
  <si>
    <t>CN - China</t>
  </si>
  <si>
    <t>CO - Colombia</t>
  </si>
  <si>
    <t>CG - Congo</t>
  </si>
  <si>
    <t>CR - Costa Rica</t>
  </si>
  <si>
    <t>CU - Cuba</t>
  </si>
  <si>
    <t>DO - Dominican Republic</t>
  </si>
  <si>
    <t>EC - Ecuador</t>
  </si>
  <si>
    <t>EG - Egypt</t>
  </si>
  <si>
    <t>SV - El Salvador</t>
  </si>
  <si>
    <t>GQ - Equatorial Guinea</t>
  </si>
  <si>
    <t>ET - Ethiopia</t>
  </si>
  <si>
    <t>FO - Faroe Islands</t>
  </si>
  <si>
    <t>GA - Gabon</t>
  </si>
  <si>
    <t>GM - Gambia</t>
  </si>
  <si>
    <t>GE - Georgia</t>
  </si>
  <si>
    <t>GH - Ghana</t>
  </si>
  <si>
    <t>GT - Guatemala</t>
  </si>
  <si>
    <t>GN - Guinea</t>
  </si>
  <si>
    <t>GW - Guinea Bissau</t>
  </si>
  <si>
    <t>GY - Guyana</t>
  </si>
  <si>
    <t>HN - Honduras</t>
  </si>
  <si>
    <t>HK - Hong Kong</t>
  </si>
  <si>
    <t>IN - India</t>
  </si>
  <si>
    <t>ID - Indonesia</t>
  </si>
  <si>
    <t>IR - Iran</t>
  </si>
  <si>
    <t>IQ - Iraq</t>
  </si>
  <si>
    <t>IL - Israel</t>
  </si>
  <si>
    <t>CI - Ivory Coast (Cote D'Ivoire)</t>
  </si>
  <si>
    <t>JM - Jamaica</t>
  </si>
  <si>
    <t>JP - Japan</t>
  </si>
  <si>
    <t>JO - Jordan</t>
  </si>
  <si>
    <t>KZ - Kazakhstan</t>
  </si>
  <si>
    <t>KE - Kenya</t>
  </si>
  <si>
    <t>KW - Kuwait</t>
  </si>
  <si>
    <t>LA - Laos</t>
  </si>
  <si>
    <t>LB - Lebanon</t>
  </si>
  <si>
    <t>LR - Liberia</t>
  </si>
  <si>
    <t>LY - Libya</t>
  </si>
  <si>
    <t>LT - Lithuania</t>
  </si>
  <si>
    <t>MW - Malawi</t>
  </si>
  <si>
    <t>MY - Malaysia</t>
  </si>
  <si>
    <t>ML - Mali</t>
  </si>
  <si>
    <t>MR - Mauritania</t>
  </si>
  <si>
    <t>MX - Mexico</t>
  </si>
  <si>
    <t>MD - Moldavia</t>
  </si>
  <si>
    <t>MA - Morocco</t>
  </si>
  <si>
    <t>MZ - Mozambique</t>
  </si>
  <si>
    <t>NA - Namibia</t>
  </si>
  <si>
    <t>NP - Nepal</t>
  </si>
  <si>
    <t>NZ - New Zealand</t>
  </si>
  <si>
    <t>NI - Nicaragua</t>
  </si>
  <si>
    <t>NE - Niger</t>
  </si>
  <si>
    <t>NG - Nigeria</t>
  </si>
  <si>
    <t>KP - North Korea</t>
  </si>
  <si>
    <t>OM - Oman</t>
  </si>
  <si>
    <t>PK - Pakistan</t>
  </si>
  <si>
    <t>PA - Panama</t>
  </si>
  <si>
    <t>PY - Paraguay</t>
  </si>
  <si>
    <t>PE - Peru</t>
  </si>
  <si>
    <t>PH - Philippines</t>
  </si>
  <si>
    <t>PR - Puerto Rico</t>
  </si>
  <si>
    <t>QA - Qatar</t>
  </si>
  <si>
    <t>RW - Rwanda</t>
  </si>
  <si>
    <t>SA - Saudi Arabia</t>
  </si>
  <si>
    <t>SN - Senegal</t>
  </si>
  <si>
    <t>SL - Sierra Leone</t>
  </si>
  <si>
    <t>SG - Singapore</t>
  </si>
  <si>
    <t>SO - Somalia</t>
  </si>
  <si>
    <t>ZA - South Africa</t>
  </si>
  <si>
    <t>KR - South Korea </t>
  </si>
  <si>
    <t>LK - Sri Lanka</t>
  </si>
  <si>
    <t>SD - Sudan</t>
  </si>
  <si>
    <t>SR - Suriname</t>
  </si>
  <si>
    <t>SZ - Swaziland</t>
  </si>
  <si>
    <t>SY - Syria</t>
  </si>
  <si>
    <t>TW - Taiwan</t>
  </si>
  <si>
    <t>TZ - Tanzania</t>
  </si>
  <si>
    <t>TH - Thailand</t>
  </si>
  <si>
    <t>TG - Togo</t>
  </si>
  <si>
    <t>TN - Tunisia</t>
  </si>
  <si>
    <t>UG - Uganda</t>
  </si>
  <si>
    <t>UA - Ukraine</t>
  </si>
  <si>
    <t>AE - United Arab Emirates</t>
  </si>
  <si>
    <t>US - United States of America (USA)</t>
  </si>
  <si>
    <t>UY - Uruguay</t>
  </si>
  <si>
    <t>VE - Venezuela</t>
  </si>
  <si>
    <t>VN - Vietnam</t>
  </si>
  <si>
    <t>YE - Yemen</t>
  </si>
  <si>
    <t>ZR - Zaire</t>
  </si>
  <si>
    <t>ZM - Zambia</t>
  </si>
  <si>
    <t>ZW - Zimbabwe</t>
  </si>
  <si>
    <t>Rue + numéro</t>
  </si>
  <si>
    <t>NPA sans code pays</t>
  </si>
  <si>
    <t>Votre E-Mail personnel</t>
  </si>
  <si>
    <t>Insertion liste de pays, clarification des textes et des entrées</t>
  </si>
  <si>
    <t>Inscription en ligne</t>
  </si>
  <si>
    <t>Soumettre la demande</t>
  </si>
  <si>
    <r>
      <t xml:space="preserve">Sur notre portail de certification zert.vzpm.ch, vous pouvez vous connecter et lancer le processus de certification.
Vous pouvez également télécharger vos documents de demande et, si nécessaire, une carte d'étudiant ou une preuve de chômage via le portail. Le fichier PDF doit être nommé </t>
    </r>
    <r>
      <rPr>
        <sz val="9"/>
        <color rgb="FFC00000"/>
        <rFont val="Verdana"/>
        <family val="2"/>
      </rPr>
      <t>Votre nom_Votre prénom_Justificatifs</t>
    </r>
    <r>
      <rPr>
        <sz val="9"/>
        <rFont val="Verdana"/>
        <family val="2"/>
      </rPr>
      <t>.</t>
    </r>
  </si>
  <si>
    <r>
      <t xml:space="preserve">La </t>
    </r>
    <r>
      <rPr>
        <sz val="9"/>
        <color rgb="FFC00000"/>
        <rFont val="Verdana"/>
        <family val="2"/>
      </rPr>
      <t>demande complète de certification</t>
    </r>
    <r>
      <rPr>
        <sz val="9"/>
        <rFont val="Verdana"/>
        <family val="2"/>
      </rPr>
      <t xml:space="preserve"> se compose des documents suivants:
1) demande de certification (le présent fichier Excel)
2) document contenant tous les justificatifs
La demande de première certification sera mise à votre disposition sur le portail de certification.</t>
    </r>
  </si>
  <si>
    <t>Ce fichier excel constitue le coeur de votre demande de certification. Remplissez soigneusement et complètement les différentes feuilles et enregistrez le fichier au format Excel sous le nom donné.
Les cellules sur fond blanc sont à votre disposition pour être remplies. Dans certaines cellules, vous trouverez des menus déroulants.</t>
  </si>
  <si>
    <t>Lors de la soumission de la demande de certification initiale, vous devrez donner dans le portail votre consentement aux règles de la procédure de certification. En outre, vous pouvez donner votre accord sur d'autres sujets, tels que la publication du certificat obtenu.</t>
  </si>
  <si>
    <r>
      <rPr>
        <b/>
        <sz val="9"/>
        <color rgb="FF000000"/>
        <rFont val="Verdana"/>
        <family val="2"/>
      </rPr>
      <t>Certificat eventuellement disponible</t>
    </r>
    <r>
      <rPr>
        <sz val="9"/>
        <color indexed="8"/>
        <rFont val="Verdana"/>
        <family val="2"/>
      </rPr>
      <t xml:space="preserve"> </t>
    </r>
    <r>
      <rPr>
        <sz val="9"/>
        <color rgb="FFC00000"/>
        <rFont val="Verdana"/>
        <family val="2"/>
      </rPr>
      <t>(veuillez inclure un scan du certificat dans le fichier 'justificatiufs')</t>
    </r>
  </si>
  <si>
    <t>Lisez avant de commencer les indications de la feuille 'Tips'! NE SUPPRIMEZ PAS DES FEUILLES DE CALCUL DANS CE FICHIER !</t>
  </si>
  <si>
    <t>Numéro</t>
  </si>
  <si>
    <t>Valable jusqu'au</t>
  </si>
  <si>
    <t>Certificats</t>
  </si>
  <si>
    <t>Level D - Certified Project Management Associate</t>
  </si>
  <si>
    <t>Level D - Certified Agile Associate</t>
  </si>
  <si>
    <t>RS - Serbie</t>
  </si>
  <si>
    <t>XK - Kosovo</t>
  </si>
  <si>
    <t>Veuillez remplir entièrement l'autoévaluation soit pour le management de projet, soit pour le leadership agile, en fonction du certificat que vous souhaitez obtenir.</t>
  </si>
  <si>
    <t>Autoévaluation en leadership agile</t>
  </si>
  <si>
    <r>
      <t xml:space="preserve">Evaluez pour chaque indicateur de compétence vos connaissances:
</t>
    </r>
    <r>
      <rPr>
        <sz val="9"/>
        <color rgb="FFC00000"/>
        <rFont val="Verdana"/>
        <family val="2"/>
      </rPr>
      <t>3 = disponible          2 = partiellement disponible          1 = non disponible</t>
    </r>
  </si>
  <si>
    <t>Contexte (perspective)</t>
  </si>
  <si>
    <t>Personnes (people)</t>
  </si>
  <si>
    <t>Pratique (practice)</t>
  </si>
  <si>
    <t>Intégration du leadership agile</t>
  </si>
  <si>
    <t>4.Co</t>
  </si>
  <si>
    <t>4.Co1</t>
  </si>
  <si>
    <t>4.Co1.1</t>
  </si>
  <si>
    <t>4.Co1.2</t>
  </si>
  <si>
    <t>4.Co1.3</t>
  </si>
  <si>
    <t>4.Co1.4</t>
  </si>
  <si>
    <t>4.Co1.5</t>
  </si>
  <si>
    <t>4.Co2</t>
  </si>
  <si>
    <t>4.Co2.1</t>
  </si>
  <si>
    <t>4.Co2.2</t>
  </si>
  <si>
    <t>4.Co2.3</t>
  </si>
  <si>
    <t>4.Co2.4</t>
  </si>
  <si>
    <t>4.Co2.5</t>
  </si>
  <si>
    <t>4.Co2.6</t>
  </si>
  <si>
    <t>4.Co2.7</t>
  </si>
  <si>
    <t>4.Co2.8</t>
  </si>
  <si>
    <t>4.Co3</t>
  </si>
  <si>
    <t>4.Co3.1</t>
  </si>
  <si>
    <t>4.Co3.2</t>
  </si>
  <si>
    <t>4.Co3.3</t>
  </si>
  <si>
    <t>4.Co3.4</t>
  </si>
  <si>
    <t>4.Co3.5</t>
  </si>
  <si>
    <t>4.Co3.6</t>
  </si>
  <si>
    <t>4.Co4</t>
  </si>
  <si>
    <t>4.Co4.1</t>
  </si>
  <si>
    <t>4.Co4.2</t>
  </si>
  <si>
    <t>4.Co4.3</t>
  </si>
  <si>
    <t>4.Co5</t>
  </si>
  <si>
    <t>4.Co5.1</t>
  </si>
  <si>
    <t>4.Co5.2</t>
  </si>
  <si>
    <t>4.Co5.3</t>
  </si>
  <si>
    <t>4.Pe</t>
  </si>
  <si>
    <t>4.Pe1</t>
  </si>
  <si>
    <t>4.Pe1.1</t>
  </si>
  <si>
    <t>4.Pe1.2</t>
  </si>
  <si>
    <t>4.Pe1.3</t>
  </si>
  <si>
    <t>4.Pe1.4</t>
  </si>
  <si>
    <t>4.Pe1.5</t>
  </si>
  <si>
    <t>4.Pe2</t>
  </si>
  <si>
    <t>4.Pe2.1</t>
  </si>
  <si>
    <t>4.Pe2.2</t>
  </si>
  <si>
    <t>4.Pe2.3</t>
  </si>
  <si>
    <t>4.Pe2.4</t>
  </si>
  <si>
    <t>4.Pe2.5</t>
  </si>
  <si>
    <t>4.Pe3</t>
  </si>
  <si>
    <t>4.Pe3.1</t>
  </si>
  <si>
    <t>4.Pe3.2</t>
  </si>
  <si>
    <t>4.Pe3.3</t>
  </si>
  <si>
    <t>4.Pe3.4</t>
  </si>
  <si>
    <t>4.Pe3.5</t>
  </si>
  <si>
    <t>4.Pe4</t>
  </si>
  <si>
    <t>4.Pe4.1</t>
  </si>
  <si>
    <t>4.Pe4.2</t>
  </si>
  <si>
    <t>4.Pe4.3</t>
  </si>
  <si>
    <t>4.Pe4.4</t>
  </si>
  <si>
    <t>4.Pe4.5</t>
  </si>
  <si>
    <t>4.Pe4.6</t>
  </si>
  <si>
    <t>4.Pe5</t>
  </si>
  <si>
    <t>4.Pe5.1</t>
  </si>
  <si>
    <t>4.Pe5.2</t>
  </si>
  <si>
    <t>4.Pe5.3</t>
  </si>
  <si>
    <t>4.Pe5.4</t>
  </si>
  <si>
    <t>4.Pe5.5</t>
  </si>
  <si>
    <t>4.Pe6</t>
  </si>
  <si>
    <t>4.Pe6.1</t>
  </si>
  <si>
    <t>4.Pe6.2</t>
  </si>
  <si>
    <t>4.Pe6.3</t>
  </si>
  <si>
    <t>4.Pe6.4</t>
  </si>
  <si>
    <t>4.Pe6.5</t>
  </si>
  <si>
    <t>4.Pe7</t>
  </si>
  <si>
    <t>4.Pe7.1</t>
  </si>
  <si>
    <t>4.Pe7.2</t>
  </si>
  <si>
    <t>4.Pe7.3</t>
  </si>
  <si>
    <t>4.Pe7.4</t>
  </si>
  <si>
    <t>4.Pe8</t>
  </si>
  <si>
    <t>4.Pe8.1</t>
  </si>
  <si>
    <t>4.Pe8.2</t>
  </si>
  <si>
    <t>4.Pe8.3</t>
  </si>
  <si>
    <t>4.Pe8.4</t>
  </si>
  <si>
    <t>4.Pe8.5</t>
  </si>
  <si>
    <t>4.Pe9</t>
  </si>
  <si>
    <t>4.Pe9.1</t>
  </si>
  <si>
    <t>4.Pe9.2</t>
  </si>
  <si>
    <t>4.Pe9.3</t>
  </si>
  <si>
    <t>4.Pe9.4</t>
  </si>
  <si>
    <t>4.Pe9.5</t>
  </si>
  <si>
    <t>4.Pe10</t>
  </si>
  <si>
    <t>4.Pe10.1</t>
  </si>
  <si>
    <t>4.Pe10.2</t>
  </si>
  <si>
    <t>4.Pe10.3</t>
  </si>
  <si>
    <t>4.Pe10.4</t>
  </si>
  <si>
    <t>4.Pe10.5</t>
  </si>
  <si>
    <t>4.Pr</t>
  </si>
  <si>
    <t>4.Pr1</t>
  </si>
  <si>
    <t>4.Pr1.1</t>
  </si>
  <si>
    <t>4.Pr1.2</t>
  </si>
  <si>
    <t>4.Pr1.3</t>
  </si>
  <si>
    <t>4.Pr1.4</t>
  </si>
  <si>
    <t>4.Pr1.5</t>
  </si>
  <si>
    <t>Conception</t>
  </si>
  <si>
    <t>4.Pr2</t>
  </si>
  <si>
    <t>4.Pr2.1</t>
  </si>
  <si>
    <t>4.Pr2.2</t>
  </si>
  <si>
    <t>4.Pr2.3</t>
  </si>
  <si>
    <t>4.Pr3</t>
  </si>
  <si>
    <t>4.Pr3.1</t>
  </si>
  <si>
    <t>4.Pr3.2</t>
  </si>
  <si>
    <t>4.Pr3.3</t>
  </si>
  <si>
    <t>4.Pr3.4</t>
  </si>
  <si>
    <t>4.Pr4</t>
  </si>
  <si>
    <t>4.Pr4.1</t>
  </si>
  <si>
    <t>4.Pr4.2</t>
  </si>
  <si>
    <t>4.Pr4.3</t>
  </si>
  <si>
    <t>4.Pr4.4</t>
  </si>
  <si>
    <t>4.Pr4.5</t>
  </si>
  <si>
    <t>4.Pr5</t>
  </si>
  <si>
    <t>4.Pr5.1</t>
  </si>
  <si>
    <t>4.Pr5.2</t>
  </si>
  <si>
    <t>4.Pr5.3</t>
  </si>
  <si>
    <t>4.Pr5.4</t>
  </si>
  <si>
    <t>4.Pr6</t>
  </si>
  <si>
    <t>4.Pr6.1</t>
  </si>
  <si>
    <t>4.Pr6.2</t>
  </si>
  <si>
    <t>4.Pr6.3</t>
  </si>
  <si>
    <t>4.Pr6.4</t>
  </si>
  <si>
    <t>4.Pr6.5</t>
  </si>
  <si>
    <t>4.Pr7</t>
  </si>
  <si>
    <t>4.Pr7.1</t>
  </si>
  <si>
    <t>4.Pr7.2</t>
  </si>
  <si>
    <t>4.Pr7.3</t>
  </si>
  <si>
    <t>4.Pr7.4</t>
  </si>
  <si>
    <t>4.Pr7.5</t>
  </si>
  <si>
    <t>4.Pr8</t>
  </si>
  <si>
    <t>4.Pr8.1</t>
  </si>
  <si>
    <t>4.Pr8.2</t>
  </si>
  <si>
    <t>4.Pr8.3</t>
  </si>
  <si>
    <t>4.Pr8.4</t>
  </si>
  <si>
    <t>4.Pr8.5</t>
  </si>
  <si>
    <t>4.Pr9</t>
  </si>
  <si>
    <t>4.Pr9.1</t>
  </si>
  <si>
    <t>4.Pr9.2</t>
  </si>
  <si>
    <t>4.Pr9.3</t>
  </si>
  <si>
    <t>4.Pr9.4</t>
  </si>
  <si>
    <t>4.Pr10</t>
  </si>
  <si>
    <t>4.Pr10.1</t>
  </si>
  <si>
    <t>4.Pr10.2</t>
  </si>
  <si>
    <t>4.Pr10.3</t>
  </si>
  <si>
    <t>4.Pr10.4</t>
  </si>
  <si>
    <t>4.Pr10.5</t>
  </si>
  <si>
    <t>4.Pr11</t>
  </si>
  <si>
    <t>4.Pr11.1</t>
  </si>
  <si>
    <t>4.Pr11.2</t>
  </si>
  <si>
    <t>4.Pr11.3</t>
  </si>
  <si>
    <t>4.Pr11.4</t>
  </si>
  <si>
    <t>4.Pr11.5</t>
  </si>
  <si>
    <t>4.Pr12</t>
  </si>
  <si>
    <t>4.Pr12.1</t>
  </si>
  <si>
    <t>4.Pr12.2</t>
  </si>
  <si>
    <t>4.Pr12.3</t>
  </si>
  <si>
    <t>4.Pr12.4</t>
  </si>
  <si>
    <t>4.Pr12.5</t>
  </si>
  <si>
    <t>4.Pr13</t>
  </si>
  <si>
    <t>4.Pr13.1</t>
  </si>
  <si>
    <t>4.Pr13.2</t>
  </si>
  <si>
    <t>4.Pr13.3</t>
  </si>
  <si>
    <t>4.Pr13.4</t>
  </si>
  <si>
    <t>4.Pr14</t>
  </si>
  <si>
    <t>4.Pr14.1</t>
  </si>
  <si>
    <t>4.Pr14.2</t>
  </si>
  <si>
    <t>4.Pr14.3</t>
  </si>
  <si>
    <t>4.Pr14.4</t>
  </si>
  <si>
    <t>4.Pr14.5</t>
  </si>
  <si>
    <t>Sélection et équilibrage</t>
  </si>
  <si>
    <t>Aligner les équipes agiles avec la mission et la vision de l'organisation</t>
  </si>
  <si>
    <t>Développer une justification pour le changement et s'assurer que les raisons commerciales et/ou organisationnelles qui l'ont motivé, restent valables</t>
  </si>
  <si>
    <t>Déterminer, évaluer et examiner les indicateurs clés de performance (ICP)</t>
  </si>
  <si>
    <t>Connaître et appliquer les principes du travail agile</t>
  </si>
  <si>
    <t>Connaître et appliquer les principes de la gestion de programme agile</t>
  </si>
  <si>
    <t>Connaître et appliquer les principes de la gestion de portefeuille agile</t>
  </si>
  <si>
    <t>Aligner le travail agile avec les fonctions de support</t>
  </si>
  <si>
    <t>Aligner le travail agile avec les structures de rapport humain et de prise de décision et de l'organisation et les exigences de qualité</t>
  </si>
  <si>
    <t>Aligner le travail agile avec les processus et les fonctions des ressources humaines (RH)</t>
  </si>
  <si>
    <t>Aligner le travail agile avec les processus et les fonctions financière et de contrôle</t>
  </si>
  <si>
    <t>Combiner les principes de la gestion classique et du travail agile</t>
  </si>
  <si>
    <t>Identifier et assurer que le travail agile respecte les dispositions légales applicables</t>
  </si>
  <si>
    <t>Identifier et assurer que le travail agile soit conforme à toutes les réglementations pertinentes en matière de santé, de sûreté, de sécurité et d'environnement (SSSE)</t>
  </si>
  <si>
    <t>Identifier et respecter tous les codes de conduite et de réglementations professionnelles pertinents au travail agile</t>
  </si>
  <si>
    <t>Identifier et assurer que le travail agile soit conforme aux principes et aux objectifs de durabilité pertinents</t>
  </si>
  <si>
    <t>Évaluer, utiliser et développer des normes et des outils professionnels pour le travail agile</t>
  </si>
  <si>
    <t>Évaluer, comparer et améliorer l'agilité de l'organisation</t>
  </si>
  <si>
    <t>Évaluer les ambitions personnelles et les intérêts des autres et leur impact potentiel sur le travail agile, et utiliser ces connaissances au profit du travail agile</t>
  </si>
  <si>
    <t>Évaluer l'influence informelle des individus et des groupes et son impact potentiel sur le travail agile, et utiliser ces connaissances au profit du travail agile</t>
  </si>
  <si>
    <t>Évaluer les personnalités et les styles de travail des autres et les utiliser au profit du travail agile</t>
  </si>
  <si>
    <t>Évaluer la culture et les valeurs de la société et leurs implications pour le travail agile</t>
  </si>
  <si>
    <t>Faire évoluer la culture organisationnelle pour mieux l'aligner sur les valeurs agiles</t>
  </si>
  <si>
    <t>Évaluer la culture et les valeurs informelles de l'organisation et leurs implications pour le travail agile</t>
  </si>
  <si>
    <t>Identifier et réfléchir sur la manière dont ses propres valeurs et expériences affectent le travail</t>
  </si>
  <si>
    <t>Identifier et réfléchir aux motivations personnelles afin de fixer des objectifs personnels et de se focaliser sur ceux-ci</t>
  </si>
  <si>
    <t>Organiser le travail personnel en fonction de la situation, de ses propres ressources et de la situation globale de l'équipe</t>
  </si>
  <si>
    <t>Assumer la responsabilité de ses propres décisions et actions</t>
  </si>
  <si>
    <t>Accomplir les tâches soigneusement afin de renforcer la relation de confiance avec les autres</t>
  </si>
  <si>
    <t>Fournir des informations claires et structurées aux autres et vérifier leur compréhension</t>
  </si>
  <si>
    <t>Choisir des styles et des canaux de communication pour répondre aux besoins du public, de la situation et du niveau de gestion</t>
  </si>
  <si>
    <t>Utiliser l'humour et le sens de la perspective lorsque de manière appropriée</t>
  </si>
  <si>
    <t>Faire preuve d'empathie par l'écoute, la compréhension et le soutien</t>
  </si>
  <si>
    <t>Montrer de confiance et de respect en encourageant les autres à exprimer leurs opinions et préoccupations</t>
  </si>
  <si>
    <t>Partager sa propre vision et ses objectifs afin d'obtenir l'engagement et l'implication des autres</t>
  </si>
  <si>
    <t>Utiliser le capital social présent dans le réseau et stimuler son augmentation</t>
  </si>
  <si>
    <t>Prendre ses responsabilités et s'engager</t>
  </si>
  <si>
    <t>Prendre, appliquer et réviser les décisions</t>
  </si>
  <si>
    <t>Faciliter la constitution et le développement de l'équipe</t>
  </si>
  <si>
    <t>Renforcer les équipes en déléguant les tâches et les responsabilités</t>
  </si>
  <si>
    <t>Reconnaître les erreurs et permettre l'apprentissage continu à partir des erreurs</t>
  </si>
  <si>
    <t>Analyser les causes et les conséquences des conflits et des crises et choisir avec l'équipe les réponses appropriées</t>
  </si>
  <si>
    <t>Arbitrer et résoudre les conflits et les crises ainsi que leurs conséquences avec l'équipe</t>
  </si>
  <si>
    <t>Identifier et partager les enseignements tirés des conflits et des crises afin d'améliorer le travail futur</t>
  </si>
  <si>
    <t>Appliquer la pensée conceptuelle pour analyser des situations et définir des stratégies de solution</t>
  </si>
  <si>
    <t>Promouvoir une vision globale de la situation et du contexte afin d'améliorer la prise de décisions</t>
  </si>
  <si>
    <t>Élaborer et évaluer les options et les alternatives qui ont le potentiel de répondre aux besoins de toutes les parties prenantes</t>
  </si>
  <si>
    <t>Définir une stratégie de négociation conforme à ses propres objectifs et acceptable pour toutes les parties concernées</t>
  </si>
  <si>
    <t>Parvenir à des accords négociés avec d'autres parties qui sont conformes à ses propres objectifs</t>
  </si>
  <si>
    <t>Évaluer toutes les décisions et actions par rapport à leur impact sur la valeur client et les objectifs de l'organisation</t>
  </si>
  <si>
    <t>Équilibrer les besoins et les moyens pour optimiser les résultats et les succès</t>
  </si>
  <si>
    <t>Promouvoir et « vendre » le travail agile et ses résultats</t>
  </si>
  <si>
    <t>Faciliter une compréhension commune des critères de réussite et s'assurer qu'ils sont documentés dans la vision</t>
  </si>
  <si>
    <t>Examiner, appliquer et échanger les leçons apprises tirés de son propre travail agile et de celui d'autres équipes et communautés pertinentes</t>
  </si>
  <si>
    <t>Déterminer la complexité et ses conséquences sur le fonctionnement de l'équipe</t>
  </si>
  <si>
    <t>Sélectionner et examiner la méthode de travail agile en dialogue avec les équipes</t>
  </si>
  <si>
    <t>Concevoir la méthode de travail initiale, puis la surveiller et actualiser</t>
  </si>
  <si>
    <t>Définir la vision, prioriser les objectifs commerciaux et aligner le travail agile</t>
  </si>
  <si>
    <t>Identifier et analyser les besoins et les exigences des parties prenantes</t>
  </si>
  <si>
    <t>Prioriser en permanence les objets à livrer (backlog items) afin de maximiser la valeur fournie</t>
  </si>
  <si>
    <t>Définir la solution ou le résultat, en commençant par un produit minimum viable (PMV) ou commercialisable (PMC)</t>
  </si>
  <si>
    <t>Garantir l'adéquation des objets livrés à la pratique et/ou au marché</t>
  </si>
  <si>
    <t>Définir la structure de livraison pour les livraisons itératives successives</t>
  </si>
  <si>
    <t>Établir et maintenir la configuration du périmètre</t>
  </si>
  <si>
    <t>Définir les objets pour la prochaine livraison</t>
  </si>
  <si>
    <t>Estimer l'effort et le nombre d'itérations (ou de sprints)</t>
  </si>
  <si>
    <t>Décider la feuille de route (y compris les étapes, les résultats, etc.)</t>
  </si>
  <si>
    <t>Créer une séquence d'objets à livrer et planifier des livraisons incrémentielles</t>
  </si>
  <si>
    <t>Surveiller les résultats en fonction du calendrier de mise en œuvre et réagir aux changements</t>
  </si>
  <si>
    <t>Évaluer et déterminer les besoins des parties prenantes en matière d'information et de documentation</t>
  </si>
  <si>
    <t>Définir la structure, les rôles et les responsabilités dans le cadre du travail agile</t>
  </si>
  <si>
    <t>Établir des infrastructures, des processus et des systèmes d'information</t>
  </si>
  <si>
    <t>Modérer, valider et coacher les équipes agiles</t>
  </si>
  <si>
    <t>Développer, mettre en œuvre, surveiller et réviser les règles de qualité pour le travail agile qui ne compromet pas la qualité de chaque incrément</t>
  </si>
  <si>
    <t>Examiner le travail agile et ses résultats pour s'assurer qu'ils continuent à répondre aux exigences de qualité pour chaque incrément</t>
  </si>
  <si>
    <t>Vérifier la réalisation des objectifs de qualité et recommander les améliorations nécessaires</t>
  </si>
  <si>
    <t>Planifier et organiser la validation des résultats du travail agile</t>
  </si>
  <si>
    <t>Assurer la qualité tout au long du travail agile</t>
  </si>
  <si>
    <t>Estimer les coûts de solutions ou de résultats</t>
  </si>
  <si>
    <t>Établir le budget pour le travail agile</t>
  </si>
  <si>
    <t>Assurer le financement du travail agile</t>
  </si>
  <si>
    <t>Développer, établir et maintenir un système de gestion et de rapports financiers pour le travail agile</t>
  </si>
  <si>
    <t>Surveiller les coûts et les finances pour identifier et corriger les écarts par rapport au plan financier</t>
  </si>
  <si>
    <t>Élaborer un plan stratégique des ressources afin d'augmenter les avantages pour les clients</t>
  </si>
  <si>
    <t>Définir la qualité et la quantité des ressources nécessaires</t>
  </si>
  <si>
    <t>Identifier les fournisseurs potentiels en ressources et négocier leur acquisition</t>
  </si>
  <si>
    <t>Allouer et répartir les ressources en fonction des besoins définis</t>
  </si>
  <si>
    <t>Évaluer l'utilisation des ressources et prendre les mesures correctives nécessaires</t>
  </si>
  <si>
    <t>S'entendre sur les besoins, les options et les processus en matière d'approvisionnements</t>
  </si>
  <si>
    <t>Contribuer à l'évaluation et à la sélection des fournisseurs et des partenaires</t>
  </si>
  <si>
    <t>Contribuer à la négociation et à l'accord des termes du contrat qui satisfont toutes les parties concernées</t>
  </si>
  <si>
    <t>Superviser l'exécution du contrat, adresser les problèmes et demander compensation si nécessaire</t>
  </si>
  <si>
    <t>Démarrer le travail agile, développer un plan global et en obtenir l'approbation</t>
  </si>
  <si>
    <t>Initier et gérer la transition vers une nouvelle release</t>
  </si>
  <si>
    <t>Gérer la performance du travail agile par rapport aux avantages clients et s'adapter si nécessaire</t>
  </si>
  <si>
    <t>Rendre l'avancement transparent</t>
  </si>
  <si>
    <t>Accueillir et exploiter les changements d'exigences lorsqu'ils contribuent à l'avantage concurrentiel du client</t>
  </si>
  <si>
    <t>Élaborer et mettre en œuvre un cadre de gestion des opportunités et des risques pour le travail agile</t>
  </si>
  <si>
    <t>Évaluer la probabilité et l'impact des opportunités et des risques</t>
  </si>
  <si>
    <t>Sélectionner des stratégies et mettre en œuvre des mesures afin d'aborder les opportunités et les risques</t>
  </si>
  <si>
    <t>Évaluer et surveiller les opportunités, les risques et les réponses mises en œuvre</t>
  </si>
  <si>
    <t>Identifier les parties prenantes et analyser leurs intérêts et leur influence</t>
  </si>
  <si>
    <t xml:space="preserve">Élaborer et maintenir une stratégie envers les parties prenantes et un plan de communication </t>
  </si>
  <si>
    <t>Impliquer les clients, la direction et les sponsors</t>
  </si>
  <si>
    <t>Impliquer les utilisateurs, les partenaires, les fournisseurs et autres parties prenantes pour obtenir leur collaboration et leur engagement</t>
  </si>
  <si>
    <t>Construire, entretenir et mettre fin aux réseaux et alliances</t>
  </si>
  <si>
    <t>Évaluer la capacité d'adaptation de l'organisation (des organisations) au changement</t>
  </si>
  <si>
    <t>Identifier les exigences de changement et les opportunités de transformation</t>
  </si>
  <si>
    <t>Élaborer une stratégie de changement ou de transformation</t>
  </si>
  <si>
    <t>Identifier et analyser les avantages pour le client des objets à livrer, des itérations et des releases</t>
  </si>
  <si>
    <t>Prioriser les objets à livrer, les itérations et les releases dans le portefeuille</t>
  </si>
  <si>
    <t>Aligner l'évaluation et la livraison des objets à livrer, des itérations et des releases avec les objectifs stratégiques</t>
  </si>
  <si>
    <t>Facilite des améliorations dans toute l'organisation</t>
  </si>
  <si>
    <t>Préparer et faciliter les décisions de priorisation des objets importants à livrer</t>
  </si>
  <si>
    <r>
      <t xml:space="preserve">Avec ce document vous déposez une demande de certification initiale IPMA Level D. Ce formulaire se réfère à la </t>
    </r>
    <r>
      <rPr>
        <sz val="9"/>
        <color rgb="FFC00000"/>
        <rFont val="Verdana"/>
        <family val="2"/>
      </rPr>
      <t>swiss.ICB4 (Individual Competence Baseline)</t>
    </r>
    <r>
      <rPr>
        <sz val="9"/>
        <rFont val="Verdana"/>
        <family val="2"/>
      </rPr>
      <t xml:space="preserve"> ou la </t>
    </r>
    <r>
      <rPr>
        <sz val="9"/>
        <color rgb="FFC00000"/>
        <rFont val="Verdana"/>
        <family val="2"/>
      </rPr>
      <t>swiss.ICB4agile (Reference Guide Agile)</t>
    </r>
    <r>
      <rPr>
        <sz val="9"/>
        <rFont val="Verdana"/>
        <family val="2"/>
      </rPr>
      <t>, que vous pouvez télécharger de notre site Internet en version PDF.</t>
    </r>
  </si>
  <si>
    <t>Indications pour la soumission de la demande de certification initiale</t>
  </si>
  <si>
    <t>Examen abrégé leadership agile en cas de certificat de gestion de projet existant et valable ?</t>
  </si>
  <si>
    <t>Décision</t>
  </si>
  <si>
    <t>oui</t>
  </si>
  <si>
    <t>non</t>
  </si>
  <si>
    <t>Intégration de la ligne 16 en "Pers"</t>
  </si>
  <si>
    <t>Mai 2024</t>
  </si>
  <si>
    <t>VZPM_PMLD_Zertifizierungsantrag_V9.3_FR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</si>
</sst>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4" x14ac:knownFonts="1">
    <font>
      <sz val="11"/>
      <color theme="1"/>
      <name val="Calibri"/>
      <family val="2"/>
      <scheme val="minor"/>
    </font>
    <font>
      <sz val="9"/>
      <color theme="1"/>
      <name val="Verdana"/>
      <family val="2"/>
    </font>
    <font>
      <sz val="9"/>
      <color theme="1"/>
      <name val="Verdana"/>
      <family val="2"/>
    </font>
    <font>
      <sz val="9"/>
      <color theme="1"/>
      <name val="Verdana"/>
      <family val="2"/>
    </font>
    <font>
      <sz val="9"/>
      <color theme="1"/>
      <name val="Verdana"/>
      <family val="2"/>
    </font>
    <font>
      <sz val="9"/>
      <color theme="1"/>
      <name val="Verdana"/>
      <family val="2"/>
    </font>
    <font>
      <sz val="9"/>
      <color theme="1"/>
      <name val="Verdana"/>
      <family val="2"/>
    </font>
    <font>
      <sz val="9"/>
      <color theme="1"/>
      <name val="Verdana"/>
      <family val="2"/>
    </font>
    <font>
      <sz val="9"/>
      <color theme="1"/>
      <name val="Verdana"/>
      <family val="2"/>
    </font>
    <font>
      <sz val="9"/>
      <color theme="1"/>
      <name val="Verdana"/>
      <family val="2"/>
    </font>
    <font>
      <sz val="9"/>
      <color theme="1"/>
      <name val="Verdana"/>
      <family val="2"/>
    </font>
    <font>
      <sz val="9"/>
      <color theme="1"/>
      <name val="Verdana"/>
      <family val="2"/>
    </font>
    <font>
      <sz val="9"/>
      <color indexed="8"/>
      <name val="Verdana"/>
      <family val="2"/>
    </font>
    <font>
      <b/>
      <sz val="9"/>
      <color indexed="8"/>
      <name val="Verdana"/>
      <family val="2"/>
    </font>
    <font>
      <sz val="9"/>
      <color theme="1"/>
      <name val="Verdana"/>
      <family val="2"/>
    </font>
    <font>
      <b/>
      <sz val="9"/>
      <color theme="1"/>
      <name val="Verdana"/>
      <family val="2"/>
    </font>
    <font>
      <u/>
      <sz val="11"/>
      <color theme="10"/>
      <name val="Calibri"/>
      <family val="2"/>
      <scheme val="minor"/>
    </font>
    <font>
      <sz val="9"/>
      <color rgb="FFC00000"/>
      <name val="Verdana"/>
      <family val="2"/>
    </font>
    <font>
      <b/>
      <sz val="9"/>
      <color rgb="FFC00000"/>
      <name val="Verdana"/>
      <family val="2"/>
    </font>
    <font>
      <sz val="9"/>
      <name val="Verdana"/>
      <family val="2"/>
    </font>
    <font>
      <b/>
      <sz val="9"/>
      <name val="Verdana"/>
      <family val="2"/>
    </font>
    <font>
      <b/>
      <i/>
      <sz val="9"/>
      <color rgb="FFC00000"/>
      <name val="Verdana"/>
      <family val="2"/>
    </font>
    <font>
      <b/>
      <sz val="9"/>
      <color rgb="FF000000"/>
      <name val="Verdana"/>
      <family val="2"/>
    </font>
    <font>
      <sz val="8"/>
      <name val="Calibri"/>
      <family val="2"/>
      <scheme val="minor"/>
    </font>
  </fonts>
  <fills count="9">
    <fill>
      <patternFill patternType="none"/>
    </fill>
    <fill>
      <patternFill patternType="gray125"/>
    </fill>
    <fill>
      <patternFill patternType="solid">
        <fgColor theme="0" tint="-4.9989318521683403E-2"/>
        <bgColor indexed="64"/>
      </patternFill>
    </fill>
    <fill>
      <patternFill patternType="solid">
        <fgColor theme="3" tint="0.79998168889431442"/>
        <bgColor indexed="64"/>
      </patternFill>
    </fill>
    <fill>
      <patternFill patternType="solid">
        <fgColor theme="0" tint="-0.14999847407452621"/>
        <bgColor indexed="64"/>
      </patternFill>
    </fill>
    <fill>
      <patternFill patternType="solid">
        <fgColor rgb="FFFFFFCC"/>
        <bgColor indexed="64"/>
      </patternFill>
    </fill>
    <fill>
      <patternFill patternType="solid">
        <fgColor theme="5" tint="0.79998168889431442"/>
        <bgColor indexed="64"/>
      </patternFill>
    </fill>
    <fill>
      <patternFill patternType="solid">
        <fgColor theme="6" tint="0.59999389629810485"/>
        <bgColor indexed="64"/>
      </patternFill>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0" fontId="16" fillId="0" borderId="0" applyNumberFormat="0" applyFill="0" applyBorder="0" applyAlignment="0" applyProtection="0"/>
  </cellStyleXfs>
  <cellXfs count="134">
    <xf numFmtId="0" fontId="0" fillId="0" borderId="0" xfId="0"/>
    <xf numFmtId="0" fontId="14" fillId="0" borderId="0" xfId="0" applyFont="1" applyAlignment="1">
      <alignment horizontal="left" vertical="center"/>
    </xf>
    <xf numFmtId="0" fontId="11" fillId="0" borderId="0" xfId="0" applyFont="1" applyAlignment="1">
      <alignment horizontal="left" vertical="center"/>
    </xf>
    <xf numFmtId="0" fontId="15" fillId="0" borderId="0" xfId="0" applyFont="1" applyAlignment="1">
      <alignment horizontal="left" vertical="center"/>
    </xf>
    <xf numFmtId="164" fontId="11" fillId="0" borderId="1" xfId="0" applyNumberFormat="1" applyFont="1" applyBorder="1" applyAlignment="1">
      <alignment horizontal="center" vertical="center"/>
    </xf>
    <xf numFmtId="14" fontId="11" fillId="0" borderId="1" xfId="0" applyNumberFormat="1" applyFont="1" applyBorder="1" applyAlignment="1">
      <alignment horizontal="left" vertical="center"/>
    </xf>
    <xf numFmtId="0" fontId="10" fillId="0" borderId="0" xfId="0" applyFont="1" applyAlignment="1">
      <alignment horizontal="left" vertical="center"/>
    </xf>
    <xf numFmtId="0" fontId="12" fillId="0" borderId="0" xfId="0" applyFont="1" applyAlignment="1">
      <alignment vertical="center"/>
    </xf>
    <xf numFmtId="0" fontId="12" fillId="0" borderId="0" xfId="0" applyFont="1" applyAlignment="1">
      <alignment horizontal="left" vertical="center"/>
    </xf>
    <xf numFmtId="14" fontId="11" fillId="0" borderId="1" xfId="0" applyNumberFormat="1" applyFont="1" applyBorder="1" applyAlignment="1">
      <alignment horizontal="center" vertical="center"/>
    </xf>
    <xf numFmtId="0" fontId="8" fillId="0" borderId="0" xfId="0" applyFont="1" applyAlignment="1">
      <alignment horizontal="left" vertical="center"/>
    </xf>
    <xf numFmtId="0" fontId="12" fillId="3" borderId="2" xfId="0" applyFont="1" applyFill="1" applyBorder="1" applyAlignment="1">
      <alignment vertical="center"/>
    </xf>
    <xf numFmtId="0" fontId="12" fillId="3" borderId="3" xfId="0" applyFont="1" applyFill="1" applyBorder="1" applyAlignment="1">
      <alignment vertical="center"/>
    </xf>
    <xf numFmtId="0" fontId="12" fillId="3" borderId="4" xfId="0" applyFont="1" applyFill="1" applyBorder="1" applyAlignment="1">
      <alignment horizontal="center" vertical="center"/>
    </xf>
    <xf numFmtId="0" fontId="12" fillId="3" borderId="5" xfId="0" applyFont="1" applyFill="1" applyBorder="1" applyAlignment="1">
      <alignment vertical="center"/>
    </xf>
    <xf numFmtId="0" fontId="13" fillId="3" borderId="0" xfId="0" applyFont="1" applyFill="1" applyAlignment="1">
      <alignment horizontal="left" vertical="center"/>
    </xf>
    <xf numFmtId="0" fontId="12" fillId="3" borderId="0" xfId="0" applyFont="1" applyFill="1" applyAlignment="1">
      <alignment vertical="center"/>
    </xf>
    <xf numFmtId="0" fontId="12" fillId="3" borderId="6" xfId="0" applyFont="1" applyFill="1" applyBorder="1" applyAlignment="1">
      <alignment horizontal="center" vertical="center"/>
    </xf>
    <xf numFmtId="0" fontId="13" fillId="3" borderId="0" xfId="0" applyFont="1" applyFill="1" applyAlignment="1">
      <alignment horizontal="left" vertical="top"/>
    </xf>
    <xf numFmtId="0" fontId="12" fillId="3" borderId="7" xfId="0" applyFont="1" applyFill="1" applyBorder="1" applyAlignment="1">
      <alignment vertical="center"/>
    </xf>
    <xf numFmtId="0" fontId="12" fillId="3" borderId="8" xfId="0" applyFont="1" applyFill="1" applyBorder="1" applyAlignment="1">
      <alignment vertical="center"/>
    </xf>
    <xf numFmtId="0" fontId="12" fillId="3" borderId="9" xfId="0" applyFont="1" applyFill="1" applyBorder="1" applyAlignment="1">
      <alignment horizontal="center" vertical="center"/>
    </xf>
    <xf numFmtId="0" fontId="11" fillId="3" borderId="1" xfId="0" applyFont="1" applyFill="1" applyBorder="1" applyAlignment="1">
      <alignment horizontal="center" vertical="center"/>
    </xf>
    <xf numFmtId="0" fontId="12" fillId="3" borderId="0" xfId="0" applyFont="1" applyFill="1" applyAlignment="1">
      <alignment horizontal="center" vertical="center"/>
    </xf>
    <xf numFmtId="0" fontId="12" fillId="4" borderId="1" xfId="0" applyFont="1" applyFill="1" applyBorder="1" applyAlignment="1">
      <alignment horizontal="center" vertical="center"/>
    </xf>
    <xf numFmtId="49" fontId="12" fillId="3" borderId="2" xfId="0" applyNumberFormat="1" applyFont="1" applyFill="1" applyBorder="1" applyAlignment="1">
      <alignment vertical="center" wrapText="1"/>
    </xf>
    <xf numFmtId="49" fontId="12" fillId="3" borderId="3" xfId="0" applyNumberFormat="1" applyFont="1" applyFill="1" applyBorder="1" applyAlignment="1">
      <alignment vertical="center" wrapText="1"/>
    </xf>
    <xf numFmtId="49" fontId="12" fillId="3" borderId="4" xfId="0" applyNumberFormat="1" applyFont="1" applyFill="1" applyBorder="1" applyAlignment="1">
      <alignment horizontal="center" vertical="center" wrapText="1"/>
    </xf>
    <xf numFmtId="49" fontId="12" fillId="0" borderId="0" xfId="0" applyNumberFormat="1" applyFont="1" applyAlignment="1">
      <alignment horizontal="left" vertical="center" wrapText="1"/>
    </xf>
    <xf numFmtId="49" fontId="12" fillId="0" borderId="0" xfId="0" applyNumberFormat="1" applyFont="1" applyAlignment="1">
      <alignment horizontal="center" vertical="center" wrapText="1"/>
    </xf>
    <xf numFmtId="49" fontId="12" fillId="0" borderId="0" xfId="0" applyNumberFormat="1" applyFont="1" applyAlignment="1">
      <alignment vertical="center" wrapText="1"/>
    </xf>
    <xf numFmtId="49" fontId="12" fillId="3" borderId="5" xfId="0" applyNumberFormat="1" applyFont="1" applyFill="1" applyBorder="1" applyAlignment="1">
      <alignment vertical="center" wrapText="1"/>
    </xf>
    <xf numFmtId="49" fontId="13" fillId="3" borderId="0" xfId="0" applyNumberFormat="1" applyFont="1" applyFill="1" applyAlignment="1">
      <alignment horizontal="left" vertical="center" wrapText="1"/>
    </xf>
    <xf numFmtId="49" fontId="12" fillId="3" borderId="6" xfId="0" applyNumberFormat="1" applyFont="1" applyFill="1" applyBorder="1" applyAlignment="1">
      <alignment horizontal="center" vertical="center" wrapText="1"/>
    </xf>
    <xf numFmtId="49" fontId="12" fillId="3" borderId="7" xfId="0" applyNumberFormat="1" applyFont="1" applyFill="1" applyBorder="1" applyAlignment="1">
      <alignment vertical="center" wrapText="1"/>
    </xf>
    <xf numFmtId="49" fontId="12" fillId="3" borderId="8" xfId="0" applyNumberFormat="1" applyFont="1" applyFill="1" applyBorder="1" applyAlignment="1">
      <alignment vertical="center" wrapText="1"/>
    </xf>
    <xf numFmtId="49" fontId="12" fillId="3" borderId="9" xfId="0" applyNumberFormat="1" applyFont="1" applyFill="1" applyBorder="1" applyAlignment="1">
      <alignment horizontal="center" vertical="center" wrapText="1"/>
    </xf>
    <xf numFmtId="49" fontId="19" fillId="3" borderId="0" xfId="0" applyNumberFormat="1" applyFont="1" applyFill="1" applyAlignment="1">
      <alignment vertical="center" wrapText="1"/>
    </xf>
    <xf numFmtId="49" fontId="12" fillId="3" borderId="0" xfId="0" applyNumberFormat="1" applyFont="1" applyFill="1" applyAlignment="1">
      <alignment horizontal="left" vertical="top" wrapText="1"/>
    </xf>
    <xf numFmtId="0" fontId="11" fillId="3" borderId="1" xfId="0" applyFont="1" applyFill="1" applyBorder="1" applyAlignment="1">
      <alignment horizontal="left" vertical="center"/>
    </xf>
    <xf numFmtId="0" fontId="11" fillId="0" borderId="1" xfId="0" applyFont="1" applyBorder="1" applyAlignment="1">
      <alignment horizontal="left" vertical="center"/>
    </xf>
    <xf numFmtId="49" fontId="12" fillId="3" borderId="8" xfId="0" applyNumberFormat="1" applyFont="1" applyFill="1" applyBorder="1" applyAlignment="1">
      <alignment horizontal="left" vertical="center" wrapText="1"/>
    </xf>
    <xf numFmtId="49" fontId="19" fillId="4" borderId="1" xfId="0" applyNumberFormat="1" applyFont="1" applyFill="1" applyBorder="1" applyAlignment="1">
      <alignment horizontal="left" vertical="top" wrapText="1"/>
    </xf>
    <xf numFmtId="49" fontId="19" fillId="3" borderId="0" xfId="0" applyNumberFormat="1" applyFont="1" applyFill="1" applyAlignment="1">
      <alignment horizontal="left" vertical="center" wrapText="1"/>
    </xf>
    <xf numFmtId="49" fontId="19" fillId="3" borderId="3" xfId="0" applyNumberFormat="1" applyFont="1" applyFill="1" applyBorder="1" applyAlignment="1">
      <alignment horizontal="left" vertical="center" wrapText="1"/>
    </xf>
    <xf numFmtId="14" fontId="11" fillId="0" borderId="0" xfId="0" applyNumberFormat="1" applyFont="1" applyAlignment="1">
      <alignment horizontal="left" vertical="center"/>
    </xf>
    <xf numFmtId="164" fontId="11" fillId="0" borderId="0" xfId="0" applyNumberFormat="1" applyFont="1" applyAlignment="1">
      <alignment horizontal="center" vertical="center"/>
    </xf>
    <xf numFmtId="0" fontId="9" fillId="0" borderId="0" xfId="0" applyFont="1" applyAlignment="1">
      <alignment horizontal="left" vertical="center"/>
    </xf>
    <xf numFmtId="49" fontId="12" fillId="3" borderId="8" xfId="0" applyNumberFormat="1" applyFont="1" applyFill="1" applyBorder="1" applyAlignment="1">
      <alignment horizontal="left" vertical="center"/>
    </xf>
    <xf numFmtId="0" fontId="12" fillId="0" borderId="0" xfId="0" applyFont="1" applyAlignment="1">
      <alignment horizontal="center" vertical="center"/>
    </xf>
    <xf numFmtId="0" fontId="12" fillId="3" borderId="6" xfId="0" applyFont="1" applyFill="1" applyBorder="1" applyAlignment="1">
      <alignment vertical="center"/>
    </xf>
    <xf numFmtId="0" fontId="12" fillId="0" borderId="1" xfId="0" applyFont="1" applyBorder="1" applyAlignment="1" applyProtection="1">
      <alignment horizontal="center" vertical="center"/>
      <protection locked="0"/>
    </xf>
    <xf numFmtId="0" fontId="12" fillId="3" borderId="4" xfId="0" applyFont="1" applyFill="1" applyBorder="1" applyAlignment="1">
      <alignment vertical="center"/>
    </xf>
    <xf numFmtId="0" fontId="12" fillId="3" borderId="9" xfId="0" applyFont="1" applyFill="1" applyBorder="1" applyAlignment="1">
      <alignment vertical="center"/>
    </xf>
    <xf numFmtId="49" fontId="12" fillId="0" borderId="0" xfId="0" applyNumberFormat="1" applyFont="1" applyAlignment="1">
      <alignment horizontal="left" vertical="center"/>
    </xf>
    <xf numFmtId="0" fontId="12" fillId="0" borderId="0" xfId="0" applyFont="1" applyAlignment="1">
      <alignment vertical="center" wrapText="1"/>
    </xf>
    <xf numFmtId="49" fontId="12" fillId="3" borderId="0" xfId="0" applyNumberFormat="1" applyFont="1" applyFill="1" applyAlignment="1">
      <alignment horizontal="left" vertical="center"/>
    </xf>
    <xf numFmtId="0" fontId="12" fillId="6" borderId="1" xfId="0" applyFont="1" applyFill="1" applyBorder="1" applyAlignment="1">
      <alignment horizontal="center" vertical="center"/>
    </xf>
    <xf numFmtId="0" fontId="12" fillId="7" borderId="1" xfId="0" applyFont="1" applyFill="1" applyBorder="1" applyAlignment="1">
      <alignment horizontal="center" vertical="center"/>
    </xf>
    <xf numFmtId="0" fontId="12" fillId="5" borderId="1" xfId="0" applyFont="1" applyFill="1" applyBorder="1" applyAlignment="1">
      <alignment horizontal="center" vertical="center"/>
    </xf>
    <xf numFmtId="0" fontId="13" fillId="3" borderId="0" xfId="0" applyFont="1" applyFill="1" applyAlignment="1">
      <alignment vertical="center"/>
    </xf>
    <xf numFmtId="0" fontId="12" fillId="3" borderId="3" xfId="0" applyFont="1" applyFill="1" applyBorder="1" applyAlignment="1">
      <alignment vertical="center" wrapText="1"/>
    </xf>
    <xf numFmtId="0" fontId="12" fillId="3" borderId="3" xfId="0" applyFont="1" applyFill="1" applyBorder="1" applyAlignment="1">
      <alignment horizontal="center" vertical="center"/>
    </xf>
    <xf numFmtId="0" fontId="12" fillId="3" borderId="0" xfId="0" applyFont="1" applyFill="1" applyAlignment="1">
      <alignment vertical="center" wrapText="1"/>
    </xf>
    <xf numFmtId="0" fontId="12" fillId="3" borderId="0" xfId="0" applyFont="1" applyFill="1" applyAlignment="1">
      <alignment horizontal="center" vertical="center" wrapText="1"/>
    </xf>
    <xf numFmtId="0" fontId="12" fillId="3" borderId="12" xfId="0" applyFont="1" applyFill="1" applyBorder="1" applyAlignment="1">
      <alignment horizontal="center" vertical="center"/>
    </xf>
    <xf numFmtId="0" fontId="12" fillId="3" borderId="0" xfId="0" applyFont="1" applyFill="1" applyAlignment="1">
      <alignment horizontal="right" vertical="center" wrapText="1"/>
    </xf>
    <xf numFmtId="0" fontId="12" fillId="3" borderId="8" xfId="0" applyFont="1" applyFill="1" applyBorder="1" applyAlignment="1">
      <alignment vertical="center" wrapText="1"/>
    </xf>
    <xf numFmtId="0" fontId="12" fillId="3" borderId="8" xfId="0" applyFont="1" applyFill="1" applyBorder="1" applyAlignment="1">
      <alignment horizontal="center" vertical="center"/>
    </xf>
    <xf numFmtId="0" fontId="12" fillId="4" borderId="1" xfId="0" applyFont="1" applyFill="1" applyBorder="1" applyAlignment="1">
      <alignment horizontal="center" vertical="center" wrapText="1"/>
    </xf>
    <xf numFmtId="0" fontId="12" fillId="0" borderId="1" xfId="0" applyFont="1" applyBorder="1" applyAlignment="1">
      <alignment horizontal="center" vertical="center"/>
    </xf>
    <xf numFmtId="49" fontId="12" fillId="3" borderId="3" xfId="0" applyNumberFormat="1" applyFont="1" applyFill="1" applyBorder="1" applyAlignment="1">
      <alignment horizontal="left" vertical="center"/>
    </xf>
    <xf numFmtId="0" fontId="12" fillId="3" borderId="0" xfId="0" applyFont="1" applyFill="1" applyAlignment="1">
      <alignment horizontal="left" vertical="center"/>
    </xf>
    <xf numFmtId="49" fontId="12" fillId="8" borderId="1" xfId="0" applyNumberFormat="1" applyFont="1" applyFill="1" applyBorder="1" applyAlignment="1" applyProtection="1">
      <alignment horizontal="left" vertical="center" wrapText="1"/>
      <protection locked="0"/>
    </xf>
    <xf numFmtId="0" fontId="7" fillId="3" borderId="1" xfId="0" applyFont="1" applyFill="1" applyBorder="1" applyAlignment="1">
      <alignment horizontal="left" vertical="center"/>
    </xf>
    <xf numFmtId="0" fontId="7" fillId="0" borderId="1" xfId="0" applyFont="1" applyBorder="1" applyAlignment="1">
      <alignment horizontal="left" vertical="center"/>
    </xf>
    <xf numFmtId="0" fontId="7" fillId="3" borderId="1" xfId="0" applyFont="1" applyFill="1" applyBorder="1" applyAlignment="1">
      <alignment horizontal="center" vertical="center"/>
    </xf>
    <xf numFmtId="0" fontId="6" fillId="0" borderId="0" xfId="0" applyFont="1" applyAlignment="1">
      <alignment horizontal="left" vertical="center"/>
    </xf>
    <xf numFmtId="49" fontId="18" fillId="3" borderId="0" xfId="0" applyNumberFormat="1" applyFont="1" applyFill="1" applyAlignment="1">
      <alignment horizontal="left" vertical="center"/>
    </xf>
    <xf numFmtId="0" fontId="18" fillId="3" borderId="0" xfId="0" applyFont="1" applyFill="1" applyAlignment="1">
      <alignment vertical="center"/>
    </xf>
    <xf numFmtId="49" fontId="13" fillId="3" borderId="0" xfId="0" applyNumberFormat="1" applyFont="1" applyFill="1" applyAlignment="1">
      <alignment horizontal="left" vertical="center"/>
    </xf>
    <xf numFmtId="49" fontId="12" fillId="4" borderId="1" xfId="0" applyNumberFormat="1" applyFont="1" applyFill="1" applyBorder="1" applyAlignment="1">
      <alignment horizontal="left" vertical="center"/>
    </xf>
    <xf numFmtId="0" fontId="12" fillId="4" borderId="1" xfId="0" applyFont="1" applyFill="1" applyBorder="1" applyAlignment="1">
      <alignment vertical="center" wrapText="1"/>
    </xf>
    <xf numFmtId="0" fontId="4" fillId="0" borderId="1" xfId="0" applyFont="1" applyBorder="1" applyAlignment="1">
      <alignment horizontal="left" vertical="center"/>
    </xf>
    <xf numFmtId="0" fontId="3" fillId="0" borderId="0" xfId="0" applyFont="1" applyAlignment="1">
      <alignment horizontal="left" vertical="center"/>
    </xf>
    <xf numFmtId="49" fontId="17" fillId="3" borderId="0" xfId="0" applyNumberFormat="1" applyFont="1" applyFill="1" applyAlignment="1">
      <alignment horizontal="left" vertical="center" wrapText="1"/>
    </xf>
    <xf numFmtId="0" fontId="1" fillId="0" borderId="1" xfId="0" applyFont="1" applyBorder="1" applyAlignment="1">
      <alignment horizontal="left" vertical="center"/>
    </xf>
    <xf numFmtId="0" fontId="1" fillId="0" borderId="0" xfId="0" applyFont="1" applyAlignment="1">
      <alignment horizontal="left" vertical="center"/>
    </xf>
    <xf numFmtId="0" fontId="1" fillId="0" borderId="1" xfId="0" applyFont="1" applyBorder="1" applyAlignment="1">
      <alignment horizontal="left" vertical="center"/>
    </xf>
    <xf numFmtId="49" fontId="12" fillId="3" borderId="0" xfId="0" applyNumberFormat="1" applyFont="1" applyFill="1" applyAlignment="1">
      <alignment horizontal="left" vertical="center"/>
    </xf>
    <xf numFmtId="0" fontId="1" fillId="0" borderId="1" xfId="0" applyFont="1" applyBorder="1" applyAlignment="1">
      <alignment horizontal="left" vertical="center"/>
    </xf>
    <xf numFmtId="0" fontId="19" fillId="4" borderId="1" xfId="0" applyFont="1" applyFill="1" applyBorder="1" applyAlignment="1">
      <alignment vertical="center" wrapText="1"/>
    </xf>
    <xf numFmtId="0" fontId="1" fillId="0" borderId="1" xfId="0" applyFont="1" applyBorder="1" applyAlignment="1">
      <alignment horizontal="left" vertical="center"/>
    </xf>
    <xf numFmtId="49" fontId="18" fillId="3" borderId="0" xfId="0" applyNumberFormat="1" applyFont="1" applyFill="1" applyAlignment="1">
      <alignment horizontal="left" vertical="center" wrapText="1"/>
    </xf>
    <xf numFmtId="0" fontId="12" fillId="3" borderId="0" xfId="0" applyFont="1" applyFill="1" applyAlignment="1">
      <alignment horizontal="left" vertical="center"/>
    </xf>
    <xf numFmtId="0" fontId="17" fillId="3" borderId="0" xfId="0" applyFont="1" applyFill="1" applyAlignment="1">
      <alignment horizontal="left" vertical="center" wrapText="1"/>
    </xf>
    <xf numFmtId="0" fontId="17" fillId="3" borderId="6" xfId="0" applyFont="1" applyFill="1" applyBorder="1" applyAlignment="1">
      <alignment horizontal="left" vertical="center" wrapText="1"/>
    </xf>
    <xf numFmtId="49" fontId="12" fillId="0" borderId="1" xfId="0" applyNumberFormat="1" applyFont="1" applyFill="1" applyBorder="1" applyAlignment="1" applyProtection="1">
      <alignment horizontal="left" vertical="center"/>
      <protection locked="0"/>
    </xf>
    <xf numFmtId="14" fontId="12" fillId="0" borderId="1" xfId="0" applyNumberFormat="1" applyFont="1" applyFill="1" applyBorder="1" applyAlignment="1" applyProtection="1">
      <alignment horizontal="left" vertical="center"/>
      <protection locked="0"/>
    </xf>
    <xf numFmtId="49" fontId="12" fillId="0" borderId="1" xfId="0" applyNumberFormat="1" applyFont="1" applyBorder="1" applyAlignment="1" applyProtection="1">
      <alignment horizontal="left" vertical="center"/>
      <protection locked="0"/>
    </xf>
    <xf numFmtId="0" fontId="19" fillId="3" borderId="0" xfId="0" applyFont="1" applyFill="1" applyAlignment="1">
      <alignment horizontal="left" vertical="center"/>
    </xf>
    <xf numFmtId="49" fontId="12" fillId="0" borderId="1" xfId="0" applyNumberFormat="1" applyFont="1" applyBorder="1" applyAlignment="1" applyProtection="1">
      <alignment horizontal="left" vertical="top" wrapText="1"/>
      <protection locked="0"/>
    </xf>
    <xf numFmtId="49" fontId="12" fillId="0" borderId="10" xfId="0" applyNumberFormat="1" applyFont="1" applyBorder="1" applyAlignment="1" applyProtection="1">
      <alignment horizontal="left" vertical="center"/>
      <protection locked="0"/>
    </xf>
    <xf numFmtId="49" fontId="12" fillId="0" borderId="12" xfId="0" applyNumberFormat="1" applyFont="1" applyBorder="1" applyAlignment="1" applyProtection="1">
      <alignment horizontal="left" vertical="center"/>
      <protection locked="0"/>
    </xf>
    <xf numFmtId="49" fontId="12" fillId="0" borderId="11" xfId="0" applyNumberFormat="1" applyFont="1" applyBorder="1" applyAlignment="1" applyProtection="1">
      <alignment horizontal="left" vertical="center"/>
      <protection locked="0"/>
    </xf>
    <xf numFmtId="49" fontId="19" fillId="0" borderId="1" xfId="1" applyNumberFormat="1" applyFont="1" applyBorder="1" applyAlignment="1" applyProtection="1">
      <alignment horizontal="left" vertical="center"/>
      <protection locked="0"/>
    </xf>
    <xf numFmtId="49" fontId="17" fillId="3" borderId="8" xfId="0" applyNumberFormat="1" applyFont="1" applyFill="1" applyBorder="1" applyAlignment="1">
      <alignment horizontal="left" vertical="center" wrapText="1"/>
    </xf>
    <xf numFmtId="14" fontId="12" fillId="0" borderId="1" xfId="0" applyNumberFormat="1" applyFont="1" applyBorder="1" applyAlignment="1" applyProtection="1">
      <alignment horizontal="center" vertical="center"/>
      <protection locked="0"/>
    </xf>
    <xf numFmtId="49" fontId="12" fillId="3" borderId="0" xfId="0" applyNumberFormat="1" applyFont="1" applyFill="1" applyAlignment="1">
      <alignment horizontal="left" vertical="center"/>
    </xf>
    <xf numFmtId="0" fontId="20" fillId="4" borderId="1" xfId="0" applyFont="1" applyFill="1" applyBorder="1" applyAlignment="1">
      <alignment horizontal="left" vertical="center"/>
    </xf>
    <xf numFmtId="0" fontId="12" fillId="0" borderId="1" xfId="0" applyFont="1" applyFill="1" applyBorder="1" applyAlignment="1" applyProtection="1">
      <alignment horizontal="left" vertical="center"/>
      <protection locked="0"/>
    </xf>
    <xf numFmtId="49" fontId="12" fillId="0" borderId="1" xfId="0" applyNumberFormat="1" applyFont="1" applyBorder="1" applyAlignment="1" applyProtection="1">
      <alignment horizontal="center" vertical="center"/>
      <protection locked="0"/>
    </xf>
    <xf numFmtId="0" fontId="17" fillId="3" borderId="0" xfId="0" applyFont="1" applyFill="1" applyAlignment="1">
      <alignment horizontal="left" vertical="center"/>
    </xf>
    <xf numFmtId="14" fontId="12" fillId="0" borderId="1" xfId="0" applyNumberFormat="1" applyFont="1" applyBorder="1" applyAlignment="1" applyProtection="1">
      <alignment horizontal="left" vertical="center"/>
      <protection locked="0"/>
    </xf>
    <xf numFmtId="0" fontId="13" fillId="3" borderId="0" xfId="0" applyFont="1" applyFill="1" applyAlignment="1">
      <alignment horizontal="left" vertical="center"/>
    </xf>
    <xf numFmtId="49" fontId="17" fillId="3" borderId="0" xfId="0" applyNumberFormat="1" applyFont="1" applyFill="1" applyAlignment="1">
      <alignment horizontal="left" vertical="center" wrapText="1"/>
    </xf>
    <xf numFmtId="0" fontId="12" fillId="3" borderId="8" xfId="0" applyFont="1" applyFill="1" applyBorder="1" applyAlignment="1">
      <alignment horizontal="left" vertical="center"/>
    </xf>
    <xf numFmtId="49" fontId="12" fillId="8" borderId="1" xfId="0" applyNumberFormat="1" applyFont="1" applyFill="1" applyBorder="1" applyAlignment="1" applyProtection="1">
      <alignment horizontal="left" vertical="center" wrapText="1"/>
      <protection locked="0"/>
    </xf>
    <xf numFmtId="0" fontId="17" fillId="4" borderId="1" xfId="0" applyFont="1" applyFill="1" applyBorder="1" applyAlignment="1">
      <alignment horizontal="center" vertical="center" wrapText="1"/>
    </xf>
    <xf numFmtId="0" fontId="12" fillId="4" borderId="1" xfId="0" applyFont="1" applyFill="1" applyBorder="1" applyAlignment="1">
      <alignment horizontal="center" vertical="center" wrapText="1"/>
    </xf>
    <xf numFmtId="0" fontId="5" fillId="0" borderId="1" xfId="0" applyFont="1" applyBorder="1" applyAlignment="1">
      <alignment horizontal="left" vertical="center" wrapText="1"/>
    </xf>
    <xf numFmtId="0" fontId="11" fillId="0" borderId="1" xfId="0" applyFont="1" applyBorder="1" applyAlignment="1">
      <alignment horizontal="left" vertical="center" wrapText="1"/>
    </xf>
    <xf numFmtId="0" fontId="7" fillId="3" borderId="1" xfId="0" applyFont="1" applyFill="1" applyBorder="1" applyAlignment="1">
      <alignment horizontal="left" vertical="center"/>
    </xf>
    <xf numFmtId="0" fontId="11" fillId="3" borderId="1" xfId="0" applyFont="1" applyFill="1" applyBorder="1" applyAlignment="1">
      <alignment horizontal="left" vertical="center"/>
    </xf>
    <xf numFmtId="0" fontId="1" fillId="0" borderId="1" xfId="0" applyFont="1" applyBorder="1" applyAlignment="1">
      <alignment horizontal="left" vertical="center" wrapText="1"/>
    </xf>
    <xf numFmtId="0" fontId="11" fillId="0" borderId="1" xfId="0" applyFont="1" applyBorder="1" applyAlignment="1">
      <alignment horizontal="left" vertical="center"/>
    </xf>
    <xf numFmtId="0" fontId="7" fillId="0" borderId="1" xfId="0" applyFont="1" applyBorder="1" applyAlignment="1">
      <alignment horizontal="left" vertical="center"/>
    </xf>
    <xf numFmtId="49" fontId="1" fillId="0" borderId="1" xfId="0" applyNumberFormat="1" applyFont="1" applyBorder="1" applyAlignment="1">
      <alignment horizontal="left" vertical="center"/>
    </xf>
    <xf numFmtId="49" fontId="11" fillId="0" borderId="1" xfId="0" applyNumberFormat="1" applyFont="1" applyBorder="1" applyAlignment="1">
      <alignment horizontal="left" vertical="center"/>
    </xf>
    <xf numFmtId="164" fontId="11" fillId="0" borderId="1" xfId="0" applyNumberFormat="1" applyFont="1" applyBorder="1" applyAlignment="1">
      <alignment horizontal="left" vertical="center"/>
    </xf>
    <xf numFmtId="0" fontId="1" fillId="0" borderId="1" xfId="0" applyFont="1" applyBorder="1" applyAlignment="1">
      <alignment horizontal="left" vertical="center"/>
    </xf>
    <xf numFmtId="0" fontId="4" fillId="0" borderId="1" xfId="0" applyFont="1" applyBorder="1" applyAlignment="1">
      <alignment horizontal="left" vertical="center"/>
    </xf>
    <xf numFmtId="0" fontId="11" fillId="2" borderId="1" xfId="0" applyFont="1" applyFill="1" applyBorder="1" applyAlignment="1">
      <alignment horizontal="left" vertical="center"/>
    </xf>
    <xf numFmtId="0" fontId="2" fillId="0" borderId="1" xfId="0" applyFont="1" applyBorder="1" applyAlignment="1">
      <alignment horizontal="left" vertical="center" wrapText="1"/>
    </xf>
  </cellXfs>
  <cellStyles count="2">
    <cellStyle name="Link" xfId="1" builtinId="8"/>
    <cellStyle name="Standard" xfId="0" builtinId="0"/>
  </cellStyles>
  <dxfs count="273">
    <dxf>
      <fill>
        <patternFill>
          <bgColor theme="6" tint="0.59996337778862885"/>
        </patternFill>
      </fill>
    </dxf>
    <dxf>
      <fill>
        <patternFill>
          <bgColor rgb="FFFFFFCC"/>
        </patternFill>
      </fill>
    </dxf>
    <dxf>
      <fill>
        <patternFill>
          <bgColor theme="5" tint="0.79998168889431442"/>
        </patternFill>
      </fill>
    </dxf>
    <dxf>
      <fill>
        <patternFill>
          <bgColor theme="5" tint="0.79998168889431442"/>
        </patternFill>
      </fill>
    </dxf>
    <dxf>
      <fill>
        <patternFill>
          <bgColor rgb="FFFFFFCC"/>
        </patternFill>
      </fill>
    </dxf>
    <dxf>
      <fill>
        <patternFill>
          <bgColor theme="6" tint="0.59996337778862885"/>
        </patternFill>
      </fill>
    </dxf>
    <dxf>
      <fill>
        <patternFill>
          <bgColor theme="6" tint="0.59996337778862885"/>
        </patternFill>
      </fill>
    </dxf>
    <dxf>
      <fill>
        <patternFill>
          <bgColor rgb="FFFFFFCC"/>
        </patternFill>
      </fill>
    </dxf>
    <dxf>
      <fill>
        <patternFill>
          <bgColor theme="5" tint="0.79998168889431442"/>
        </patternFill>
      </fill>
    </dxf>
    <dxf>
      <fill>
        <patternFill>
          <bgColor theme="5" tint="0.79998168889431442"/>
        </patternFill>
      </fill>
    </dxf>
    <dxf>
      <fill>
        <patternFill>
          <bgColor rgb="FFFFFFCC"/>
        </patternFill>
      </fill>
    </dxf>
    <dxf>
      <fill>
        <patternFill>
          <bgColor theme="6" tint="0.59996337778862885"/>
        </patternFill>
      </fill>
    </dxf>
    <dxf>
      <fill>
        <patternFill>
          <bgColor theme="5" tint="0.79998168889431442"/>
        </patternFill>
      </fill>
    </dxf>
    <dxf>
      <fill>
        <patternFill>
          <bgColor rgb="FFFFFFCC"/>
        </patternFill>
      </fill>
    </dxf>
    <dxf>
      <fill>
        <patternFill>
          <bgColor theme="6" tint="0.59996337778862885"/>
        </patternFill>
      </fill>
    </dxf>
    <dxf>
      <fill>
        <patternFill>
          <bgColor theme="5" tint="0.79998168889431442"/>
        </patternFill>
      </fill>
    </dxf>
    <dxf>
      <fill>
        <patternFill>
          <bgColor rgb="FFFFFFCC"/>
        </patternFill>
      </fill>
    </dxf>
    <dxf>
      <fill>
        <patternFill>
          <bgColor theme="6" tint="0.59996337778862885"/>
        </patternFill>
      </fill>
    </dxf>
    <dxf>
      <fill>
        <patternFill>
          <bgColor theme="6" tint="0.59996337778862885"/>
        </patternFill>
      </fill>
    </dxf>
    <dxf>
      <fill>
        <patternFill>
          <bgColor rgb="FFFFFFCC"/>
        </patternFill>
      </fill>
    </dxf>
    <dxf>
      <fill>
        <patternFill>
          <bgColor theme="5" tint="0.79998168889431442"/>
        </patternFill>
      </fill>
    </dxf>
    <dxf>
      <fill>
        <patternFill>
          <bgColor theme="5" tint="0.79998168889431442"/>
        </patternFill>
      </fill>
    </dxf>
    <dxf>
      <fill>
        <patternFill>
          <bgColor rgb="FFFFFFCC"/>
        </patternFill>
      </fill>
    </dxf>
    <dxf>
      <fill>
        <patternFill>
          <bgColor theme="6" tint="0.59996337778862885"/>
        </patternFill>
      </fill>
    </dxf>
    <dxf>
      <fill>
        <patternFill>
          <bgColor theme="6" tint="0.59996337778862885"/>
        </patternFill>
      </fill>
    </dxf>
    <dxf>
      <fill>
        <patternFill>
          <bgColor rgb="FFFFFFCC"/>
        </patternFill>
      </fill>
    </dxf>
    <dxf>
      <fill>
        <patternFill>
          <bgColor theme="5" tint="0.79998168889431442"/>
        </patternFill>
      </fill>
    </dxf>
    <dxf>
      <fill>
        <patternFill>
          <bgColor theme="5" tint="0.79998168889431442"/>
        </patternFill>
      </fill>
    </dxf>
    <dxf>
      <fill>
        <patternFill>
          <bgColor rgb="FFFFFFCC"/>
        </patternFill>
      </fill>
    </dxf>
    <dxf>
      <fill>
        <patternFill>
          <bgColor theme="6" tint="0.59996337778862885"/>
        </patternFill>
      </fill>
    </dxf>
    <dxf>
      <fill>
        <patternFill>
          <bgColor theme="6" tint="0.59996337778862885"/>
        </patternFill>
      </fill>
    </dxf>
    <dxf>
      <fill>
        <patternFill>
          <bgColor rgb="FFFFFFCC"/>
        </patternFill>
      </fill>
    </dxf>
    <dxf>
      <fill>
        <patternFill>
          <bgColor theme="5" tint="0.79998168889431442"/>
        </patternFill>
      </fill>
    </dxf>
    <dxf>
      <fill>
        <patternFill>
          <bgColor theme="5" tint="0.79998168889431442"/>
        </patternFill>
      </fill>
    </dxf>
    <dxf>
      <fill>
        <patternFill>
          <bgColor rgb="FFFFFFCC"/>
        </patternFill>
      </fill>
    </dxf>
    <dxf>
      <fill>
        <patternFill>
          <bgColor theme="6" tint="0.59996337778862885"/>
        </patternFill>
      </fill>
    </dxf>
    <dxf>
      <fill>
        <patternFill>
          <bgColor theme="6" tint="0.59996337778862885"/>
        </patternFill>
      </fill>
    </dxf>
    <dxf>
      <fill>
        <patternFill>
          <bgColor rgb="FFFFFFCC"/>
        </patternFill>
      </fill>
    </dxf>
    <dxf>
      <fill>
        <patternFill>
          <bgColor theme="5" tint="0.79998168889431442"/>
        </patternFill>
      </fill>
    </dxf>
    <dxf>
      <fill>
        <patternFill>
          <bgColor theme="5" tint="0.79998168889431442"/>
        </patternFill>
      </fill>
    </dxf>
    <dxf>
      <fill>
        <patternFill>
          <bgColor rgb="FFFFFFCC"/>
        </patternFill>
      </fill>
    </dxf>
    <dxf>
      <fill>
        <patternFill>
          <bgColor theme="6" tint="0.59996337778862885"/>
        </patternFill>
      </fill>
    </dxf>
    <dxf>
      <fill>
        <patternFill>
          <bgColor theme="6" tint="0.59996337778862885"/>
        </patternFill>
      </fill>
    </dxf>
    <dxf>
      <fill>
        <patternFill>
          <bgColor rgb="FFFFFFCC"/>
        </patternFill>
      </fill>
    </dxf>
    <dxf>
      <fill>
        <patternFill>
          <bgColor theme="5" tint="0.79998168889431442"/>
        </patternFill>
      </fill>
    </dxf>
    <dxf>
      <fill>
        <patternFill>
          <bgColor theme="5" tint="0.79998168889431442"/>
        </patternFill>
      </fill>
    </dxf>
    <dxf>
      <fill>
        <patternFill>
          <bgColor rgb="FFFFFFCC"/>
        </patternFill>
      </fill>
    </dxf>
    <dxf>
      <fill>
        <patternFill>
          <bgColor theme="6" tint="0.59996337778862885"/>
        </patternFill>
      </fill>
    </dxf>
    <dxf>
      <fill>
        <patternFill>
          <bgColor theme="6" tint="0.59996337778862885"/>
        </patternFill>
      </fill>
    </dxf>
    <dxf>
      <fill>
        <patternFill>
          <bgColor rgb="FFFFFFCC"/>
        </patternFill>
      </fill>
    </dxf>
    <dxf>
      <fill>
        <patternFill>
          <bgColor theme="5" tint="0.79998168889431442"/>
        </patternFill>
      </fill>
    </dxf>
    <dxf>
      <fill>
        <patternFill>
          <bgColor theme="5" tint="0.79998168889431442"/>
        </patternFill>
      </fill>
    </dxf>
    <dxf>
      <fill>
        <patternFill>
          <bgColor rgb="FFFFFFCC"/>
        </patternFill>
      </fill>
    </dxf>
    <dxf>
      <fill>
        <patternFill>
          <bgColor theme="6" tint="0.59996337778862885"/>
        </patternFill>
      </fill>
    </dxf>
    <dxf>
      <fill>
        <patternFill>
          <bgColor theme="6" tint="0.59996337778862885"/>
        </patternFill>
      </fill>
    </dxf>
    <dxf>
      <fill>
        <patternFill>
          <bgColor rgb="FFFFFFCC"/>
        </patternFill>
      </fill>
    </dxf>
    <dxf>
      <fill>
        <patternFill>
          <bgColor theme="5" tint="0.79998168889431442"/>
        </patternFill>
      </fill>
    </dxf>
    <dxf>
      <fill>
        <patternFill>
          <bgColor theme="5" tint="0.79998168889431442"/>
        </patternFill>
      </fill>
    </dxf>
    <dxf>
      <fill>
        <patternFill>
          <bgColor rgb="FFFFFFCC"/>
        </patternFill>
      </fill>
    </dxf>
    <dxf>
      <fill>
        <patternFill>
          <bgColor theme="6" tint="0.59996337778862885"/>
        </patternFill>
      </fill>
    </dxf>
    <dxf>
      <fill>
        <patternFill>
          <bgColor theme="6" tint="0.59996337778862885"/>
        </patternFill>
      </fill>
    </dxf>
    <dxf>
      <fill>
        <patternFill>
          <bgColor rgb="FFFFFFCC"/>
        </patternFill>
      </fill>
    </dxf>
    <dxf>
      <fill>
        <patternFill>
          <bgColor theme="5" tint="0.79998168889431442"/>
        </patternFill>
      </fill>
    </dxf>
    <dxf>
      <fill>
        <patternFill>
          <bgColor theme="5" tint="0.79998168889431442"/>
        </patternFill>
      </fill>
    </dxf>
    <dxf>
      <fill>
        <patternFill>
          <bgColor rgb="FFFFFFCC"/>
        </patternFill>
      </fill>
    </dxf>
    <dxf>
      <fill>
        <patternFill>
          <bgColor theme="6" tint="0.59996337778862885"/>
        </patternFill>
      </fill>
    </dxf>
    <dxf>
      <fill>
        <patternFill>
          <bgColor theme="6" tint="0.59996337778862885"/>
        </patternFill>
      </fill>
    </dxf>
    <dxf>
      <fill>
        <patternFill>
          <bgColor rgb="FFFFFFCC"/>
        </patternFill>
      </fill>
    </dxf>
    <dxf>
      <fill>
        <patternFill>
          <bgColor theme="5" tint="0.79998168889431442"/>
        </patternFill>
      </fill>
    </dxf>
    <dxf>
      <fill>
        <patternFill>
          <bgColor theme="5" tint="0.79998168889431442"/>
        </patternFill>
      </fill>
    </dxf>
    <dxf>
      <fill>
        <patternFill>
          <bgColor rgb="FFFFFFCC"/>
        </patternFill>
      </fill>
    </dxf>
    <dxf>
      <fill>
        <patternFill>
          <bgColor theme="6" tint="0.59996337778862885"/>
        </patternFill>
      </fill>
    </dxf>
    <dxf>
      <fill>
        <patternFill>
          <bgColor theme="6" tint="0.59996337778862885"/>
        </patternFill>
      </fill>
    </dxf>
    <dxf>
      <fill>
        <patternFill>
          <bgColor rgb="FFFFFFCC"/>
        </patternFill>
      </fill>
    </dxf>
    <dxf>
      <fill>
        <patternFill>
          <bgColor theme="5" tint="0.79998168889431442"/>
        </patternFill>
      </fill>
    </dxf>
    <dxf>
      <fill>
        <patternFill>
          <bgColor theme="5" tint="0.79998168889431442"/>
        </patternFill>
      </fill>
    </dxf>
    <dxf>
      <fill>
        <patternFill>
          <bgColor rgb="FFFFFFCC"/>
        </patternFill>
      </fill>
    </dxf>
    <dxf>
      <fill>
        <patternFill>
          <bgColor theme="6" tint="0.59996337778862885"/>
        </patternFill>
      </fill>
    </dxf>
    <dxf>
      <fill>
        <patternFill>
          <bgColor theme="6" tint="0.59996337778862885"/>
        </patternFill>
      </fill>
    </dxf>
    <dxf>
      <fill>
        <patternFill>
          <bgColor rgb="FFFFFFCC"/>
        </patternFill>
      </fill>
    </dxf>
    <dxf>
      <fill>
        <patternFill>
          <bgColor theme="5" tint="0.79998168889431442"/>
        </patternFill>
      </fill>
    </dxf>
    <dxf>
      <fill>
        <patternFill>
          <bgColor theme="5" tint="0.79998168889431442"/>
        </patternFill>
      </fill>
    </dxf>
    <dxf>
      <fill>
        <patternFill>
          <bgColor rgb="FFFFFFCC"/>
        </patternFill>
      </fill>
    </dxf>
    <dxf>
      <fill>
        <patternFill>
          <bgColor theme="6" tint="0.59996337778862885"/>
        </patternFill>
      </fill>
    </dxf>
    <dxf>
      <fill>
        <patternFill>
          <bgColor theme="6" tint="0.59996337778862885"/>
        </patternFill>
      </fill>
    </dxf>
    <dxf>
      <fill>
        <patternFill>
          <bgColor rgb="FFFFFFCC"/>
        </patternFill>
      </fill>
    </dxf>
    <dxf>
      <fill>
        <patternFill>
          <bgColor theme="5" tint="0.79998168889431442"/>
        </patternFill>
      </fill>
    </dxf>
    <dxf>
      <fill>
        <patternFill>
          <bgColor theme="5" tint="0.79998168889431442"/>
        </patternFill>
      </fill>
    </dxf>
    <dxf>
      <fill>
        <patternFill>
          <bgColor rgb="FFFFFFCC"/>
        </patternFill>
      </fill>
    </dxf>
    <dxf>
      <fill>
        <patternFill>
          <bgColor theme="6" tint="0.59996337778862885"/>
        </patternFill>
      </fill>
    </dxf>
    <dxf>
      <fill>
        <patternFill>
          <bgColor theme="6" tint="0.59996337778862885"/>
        </patternFill>
      </fill>
    </dxf>
    <dxf>
      <fill>
        <patternFill>
          <bgColor rgb="FFFFFFCC"/>
        </patternFill>
      </fill>
    </dxf>
    <dxf>
      <fill>
        <patternFill>
          <bgColor theme="5" tint="0.79998168889431442"/>
        </patternFill>
      </fill>
    </dxf>
    <dxf>
      <fill>
        <patternFill>
          <bgColor theme="5" tint="0.79998168889431442"/>
        </patternFill>
      </fill>
    </dxf>
    <dxf>
      <fill>
        <patternFill>
          <bgColor rgb="FFFFFFCC"/>
        </patternFill>
      </fill>
    </dxf>
    <dxf>
      <fill>
        <patternFill>
          <bgColor theme="6" tint="0.59996337778862885"/>
        </patternFill>
      </fill>
    </dxf>
    <dxf>
      <fill>
        <patternFill>
          <bgColor theme="6" tint="0.59996337778862885"/>
        </patternFill>
      </fill>
    </dxf>
    <dxf>
      <fill>
        <patternFill>
          <bgColor rgb="FFFFFFCC"/>
        </patternFill>
      </fill>
    </dxf>
    <dxf>
      <fill>
        <patternFill>
          <bgColor theme="5" tint="0.79998168889431442"/>
        </patternFill>
      </fill>
    </dxf>
    <dxf>
      <fill>
        <patternFill>
          <bgColor theme="5" tint="0.79998168889431442"/>
        </patternFill>
      </fill>
    </dxf>
    <dxf>
      <fill>
        <patternFill>
          <bgColor rgb="FFFFFFCC"/>
        </patternFill>
      </fill>
    </dxf>
    <dxf>
      <fill>
        <patternFill>
          <bgColor theme="6" tint="0.59996337778862885"/>
        </patternFill>
      </fill>
    </dxf>
    <dxf>
      <fill>
        <patternFill>
          <bgColor theme="6" tint="0.59996337778862885"/>
        </patternFill>
      </fill>
    </dxf>
    <dxf>
      <fill>
        <patternFill>
          <bgColor rgb="FFFFFFCC"/>
        </patternFill>
      </fill>
    </dxf>
    <dxf>
      <fill>
        <patternFill>
          <bgColor theme="5" tint="0.79998168889431442"/>
        </patternFill>
      </fill>
    </dxf>
    <dxf>
      <fill>
        <patternFill>
          <bgColor theme="5" tint="0.79998168889431442"/>
        </patternFill>
      </fill>
    </dxf>
    <dxf>
      <fill>
        <patternFill>
          <bgColor rgb="FFFFFFCC"/>
        </patternFill>
      </fill>
    </dxf>
    <dxf>
      <fill>
        <patternFill>
          <bgColor theme="6" tint="0.59996337778862885"/>
        </patternFill>
      </fill>
    </dxf>
    <dxf>
      <fill>
        <patternFill>
          <bgColor theme="6" tint="0.59996337778862885"/>
        </patternFill>
      </fill>
    </dxf>
    <dxf>
      <fill>
        <patternFill>
          <bgColor rgb="FFFFFFCC"/>
        </patternFill>
      </fill>
    </dxf>
    <dxf>
      <fill>
        <patternFill>
          <bgColor theme="5" tint="0.79998168889431442"/>
        </patternFill>
      </fill>
    </dxf>
    <dxf>
      <fill>
        <patternFill>
          <bgColor theme="5" tint="0.79998168889431442"/>
        </patternFill>
      </fill>
    </dxf>
    <dxf>
      <fill>
        <patternFill>
          <bgColor rgb="FFFFFFCC"/>
        </patternFill>
      </fill>
    </dxf>
    <dxf>
      <fill>
        <patternFill>
          <bgColor theme="6" tint="0.59996337778862885"/>
        </patternFill>
      </fill>
    </dxf>
    <dxf>
      <fill>
        <patternFill>
          <bgColor theme="6" tint="0.59996337778862885"/>
        </patternFill>
      </fill>
    </dxf>
    <dxf>
      <fill>
        <patternFill>
          <bgColor rgb="FFFFFFCC"/>
        </patternFill>
      </fill>
    </dxf>
    <dxf>
      <fill>
        <patternFill>
          <bgColor theme="5" tint="0.79998168889431442"/>
        </patternFill>
      </fill>
    </dxf>
    <dxf>
      <fill>
        <patternFill>
          <bgColor theme="5" tint="0.79998168889431442"/>
        </patternFill>
      </fill>
    </dxf>
    <dxf>
      <fill>
        <patternFill>
          <bgColor rgb="FFFFFFCC"/>
        </patternFill>
      </fill>
    </dxf>
    <dxf>
      <fill>
        <patternFill>
          <bgColor theme="6" tint="0.59996337778862885"/>
        </patternFill>
      </fill>
    </dxf>
    <dxf>
      <fill>
        <patternFill>
          <bgColor theme="6" tint="0.59996337778862885"/>
        </patternFill>
      </fill>
    </dxf>
    <dxf>
      <fill>
        <patternFill>
          <bgColor rgb="FFFFFFCC"/>
        </patternFill>
      </fill>
    </dxf>
    <dxf>
      <fill>
        <patternFill>
          <bgColor theme="5" tint="0.79998168889431442"/>
        </patternFill>
      </fill>
    </dxf>
    <dxf>
      <fill>
        <patternFill>
          <bgColor theme="5" tint="0.79998168889431442"/>
        </patternFill>
      </fill>
    </dxf>
    <dxf>
      <fill>
        <patternFill>
          <bgColor rgb="FFFFFFCC"/>
        </patternFill>
      </fill>
    </dxf>
    <dxf>
      <fill>
        <patternFill>
          <bgColor theme="6" tint="0.59996337778862885"/>
        </patternFill>
      </fill>
    </dxf>
    <dxf>
      <fill>
        <patternFill>
          <bgColor theme="6" tint="0.59996337778862885"/>
        </patternFill>
      </fill>
    </dxf>
    <dxf>
      <fill>
        <patternFill>
          <bgColor rgb="FFFFFFCC"/>
        </patternFill>
      </fill>
    </dxf>
    <dxf>
      <fill>
        <patternFill>
          <bgColor theme="5" tint="0.79998168889431442"/>
        </patternFill>
      </fill>
    </dxf>
    <dxf>
      <fill>
        <patternFill>
          <bgColor theme="5" tint="0.79998168889431442"/>
        </patternFill>
      </fill>
    </dxf>
    <dxf>
      <fill>
        <patternFill>
          <bgColor rgb="FFFFFFCC"/>
        </patternFill>
      </fill>
    </dxf>
    <dxf>
      <fill>
        <patternFill>
          <bgColor theme="6" tint="0.59996337778862885"/>
        </patternFill>
      </fill>
    </dxf>
    <dxf>
      <fill>
        <patternFill>
          <bgColor theme="6" tint="0.59996337778862885"/>
        </patternFill>
      </fill>
    </dxf>
    <dxf>
      <fill>
        <patternFill>
          <bgColor rgb="FFFFFFCC"/>
        </patternFill>
      </fill>
    </dxf>
    <dxf>
      <fill>
        <patternFill>
          <bgColor theme="5" tint="0.79998168889431442"/>
        </patternFill>
      </fill>
    </dxf>
    <dxf>
      <fill>
        <patternFill>
          <bgColor theme="5" tint="0.79998168889431442"/>
        </patternFill>
      </fill>
    </dxf>
    <dxf>
      <fill>
        <patternFill>
          <bgColor rgb="FFFFFFCC"/>
        </patternFill>
      </fill>
    </dxf>
    <dxf>
      <fill>
        <patternFill>
          <bgColor theme="6" tint="0.59996337778862885"/>
        </patternFill>
      </fill>
    </dxf>
    <dxf>
      <fill>
        <patternFill>
          <bgColor theme="6" tint="0.59996337778862885"/>
        </patternFill>
      </fill>
    </dxf>
    <dxf>
      <fill>
        <patternFill>
          <bgColor rgb="FFFFFFCC"/>
        </patternFill>
      </fill>
    </dxf>
    <dxf>
      <fill>
        <patternFill>
          <bgColor theme="5" tint="0.79998168889431442"/>
        </patternFill>
      </fill>
    </dxf>
    <dxf>
      <fill>
        <patternFill>
          <bgColor theme="5" tint="0.79998168889431442"/>
        </patternFill>
      </fill>
    </dxf>
    <dxf>
      <fill>
        <patternFill>
          <bgColor rgb="FFFFFFCC"/>
        </patternFill>
      </fill>
    </dxf>
    <dxf>
      <fill>
        <patternFill>
          <bgColor theme="6" tint="0.59996337778862885"/>
        </patternFill>
      </fill>
    </dxf>
    <dxf>
      <fill>
        <patternFill>
          <bgColor theme="6" tint="0.59996337778862885"/>
        </patternFill>
      </fill>
    </dxf>
    <dxf>
      <fill>
        <patternFill>
          <bgColor rgb="FFFFFFCC"/>
        </patternFill>
      </fill>
    </dxf>
    <dxf>
      <fill>
        <patternFill>
          <bgColor theme="5" tint="0.79998168889431442"/>
        </patternFill>
      </fill>
    </dxf>
    <dxf>
      <fill>
        <patternFill>
          <bgColor theme="5" tint="0.79998168889431442"/>
        </patternFill>
      </fill>
    </dxf>
    <dxf>
      <fill>
        <patternFill>
          <bgColor rgb="FFFFFFCC"/>
        </patternFill>
      </fill>
    </dxf>
    <dxf>
      <fill>
        <patternFill>
          <bgColor theme="6" tint="0.59996337778862885"/>
        </patternFill>
      </fill>
    </dxf>
    <dxf>
      <fill>
        <patternFill>
          <bgColor theme="6" tint="0.59996337778862885"/>
        </patternFill>
      </fill>
    </dxf>
    <dxf>
      <fill>
        <patternFill>
          <bgColor rgb="FFFFFFCC"/>
        </patternFill>
      </fill>
    </dxf>
    <dxf>
      <fill>
        <patternFill>
          <bgColor theme="5" tint="0.79998168889431442"/>
        </patternFill>
      </fill>
    </dxf>
    <dxf>
      <fill>
        <patternFill>
          <bgColor theme="5" tint="0.79998168889431442"/>
        </patternFill>
      </fill>
    </dxf>
    <dxf>
      <fill>
        <patternFill>
          <bgColor rgb="FFFFFFCC"/>
        </patternFill>
      </fill>
    </dxf>
    <dxf>
      <fill>
        <patternFill>
          <bgColor theme="6" tint="0.59996337778862885"/>
        </patternFill>
      </fill>
    </dxf>
    <dxf>
      <fill>
        <patternFill>
          <bgColor theme="6" tint="0.59996337778862885"/>
        </patternFill>
      </fill>
    </dxf>
    <dxf>
      <fill>
        <patternFill>
          <bgColor rgb="FFFFFFCC"/>
        </patternFill>
      </fill>
    </dxf>
    <dxf>
      <fill>
        <patternFill>
          <bgColor theme="5" tint="0.79998168889431442"/>
        </patternFill>
      </fill>
    </dxf>
    <dxf>
      <fill>
        <patternFill>
          <bgColor theme="5" tint="0.79998168889431442"/>
        </patternFill>
      </fill>
    </dxf>
    <dxf>
      <fill>
        <patternFill>
          <bgColor rgb="FFFFFFCC"/>
        </patternFill>
      </fill>
    </dxf>
    <dxf>
      <fill>
        <patternFill>
          <bgColor theme="6" tint="0.59996337778862885"/>
        </patternFill>
      </fill>
    </dxf>
    <dxf>
      <fill>
        <patternFill>
          <bgColor theme="6" tint="0.59996337778862885"/>
        </patternFill>
      </fill>
    </dxf>
    <dxf>
      <fill>
        <patternFill>
          <bgColor rgb="FFFFFFCC"/>
        </patternFill>
      </fill>
    </dxf>
    <dxf>
      <fill>
        <patternFill>
          <bgColor theme="5" tint="0.79998168889431442"/>
        </patternFill>
      </fill>
    </dxf>
    <dxf>
      <fill>
        <patternFill>
          <bgColor theme="5" tint="0.79998168889431442"/>
        </patternFill>
      </fill>
    </dxf>
    <dxf>
      <fill>
        <patternFill>
          <bgColor rgb="FFFFFFCC"/>
        </patternFill>
      </fill>
    </dxf>
    <dxf>
      <fill>
        <patternFill>
          <bgColor theme="6" tint="0.59996337778862885"/>
        </patternFill>
      </fill>
    </dxf>
    <dxf>
      <fill>
        <patternFill>
          <bgColor theme="6" tint="0.59996337778862885"/>
        </patternFill>
      </fill>
    </dxf>
    <dxf>
      <fill>
        <patternFill>
          <bgColor rgb="FFFFFFCC"/>
        </patternFill>
      </fill>
    </dxf>
    <dxf>
      <fill>
        <patternFill>
          <bgColor theme="5" tint="0.79998168889431442"/>
        </patternFill>
      </fill>
    </dxf>
    <dxf>
      <fill>
        <patternFill>
          <bgColor theme="5" tint="0.79998168889431442"/>
        </patternFill>
      </fill>
    </dxf>
    <dxf>
      <fill>
        <patternFill>
          <bgColor rgb="FFFFFFCC"/>
        </patternFill>
      </fill>
    </dxf>
    <dxf>
      <fill>
        <patternFill>
          <bgColor theme="6" tint="0.59996337778862885"/>
        </patternFill>
      </fill>
    </dxf>
    <dxf>
      <fill>
        <patternFill>
          <bgColor theme="6" tint="0.59996337778862885"/>
        </patternFill>
      </fill>
    </dxf>
    <dxf>
      <fill>
        <patternFill>
          <bgColor rgb="FFFFFFCC"/>
        </patternFill>
      </fill>
    </dxf>
    <dxf>
      <fill>
        <patternFill>
          <bgColor theme="5" tint="0.79998168889431442"/>
        </patternFill>
      </fill>
    </dxf>
    <dxf>
      <fill>
        <patternFill>
          <bgColor theme="5" tint="0.79998168889431442"/>
        </patternFill>
      </fill>
    </dxf>
    <dxf>
      <fill>
        <patternFill>
          <bgColor rgb="FFFFFFCC"/>
        </patternFill>
      </fill>
    </dxf>
    <dxf>
      <fill>
        <patternFill>
          <bgColor theme="6" tint="0.59996337778862885"/>
        </patternFill>
      </fill>
    </dxf>
    <dxf>
      <fill>
        <patternFill>
          <bgColor theme="6" tint="0.59996337778862885"/>
        </patternFill>
      </fill>
    </dxf>
    <dxf>
      <fill>
        <patternFill>
          <bgColor rgb="FFFFFFCC"/>
        </patternFill>
      </fill>
    </dxf>
    <dxf>
      <fill>
        <patternFill>
          <bgColor theme="5" tint="0.79998168889431442"/>
        </patternFill>
      </fill>
    </dxf>
    <dxf>
      <fill>
        <patternFill>
          <bgColor theme="5" tint="0.79998168889431442"/>
        </patternFill>
      </fill>
    </dxf>
    <dxf>
      <fill>
        <patternFill>
          <bgColor rgb="FFFFFFCC"/>
        </patternFill>
      </fill>
    </dxf>
    <dxf>
      <fill>
        <patternFill>
          <bgColor theme="6" tint="0.59996337778862885"/>
        </patternFill>
      </fill>
    </dxf>
    <dxf>
      <fill>
        <patternFill>
          <bgColor theme="5" tint="0.79998168889431442"/>
        </patternFill>
      </fill>
    </dxf>
    <dxf>
      <fill>
        <patternFill>
          <bgColor rgb="FFFFFFCC"/>
        </patternFill>
      </fill>
    </dxf>
    <dxf>
      <fill>
        <patternFill>
          <bgColor theme="6" tint="0.59996337778862885"/>
        </patternFill>
      </fill>
    </dxf>
    <dxf>
      <fill>
        <patternFill>
          <bgColor theme="5" tint="0.79998168889431442"/>
        </patternFill>
      </fill>
    </dxf>
    <dxf>
      <fill>
        <patternFill>
          <bgColor rgb="FFFFFFCC"/>
        </patternFill>
      </fill>
    </dxf>
    <dxf>
      <fill>
        <patternFill>
          <bgColor theme="6" tint="0.59996337778862885"/>
        </patternFill>
      </fill>
    </dxf>
    <dxf>
      <fill>
        <patternFill>
          <bgColor theme="5" tint="0.79998168889431442"/>
        </patternFill>
      </fill>
    </dxf>
    <dxf>
      <fill>
        <patternFill>
          <bgColor rgb="FFFFFFCC"/>
        </patternFill>
      </fill>
    </dxf>
    <dxf>
      <fill>
        <patternFill>
          <bgColor theme="6" tint="0.59996337778862885"/>
        </patternFill>
      </fill>
    </dxf>
    <dxf>
      <fill>
        <patternFill>
          <bgColor theme="5" tint="0.79998168889431442"/>
        </patternFill>
      </fill>
    </dxf>
    <dxf>
      <fill>
        <patternFill>
          <bgColor rgb="FFFFFFCC"/>
        </patternFill>
      </fill>
    </dxf>
    <dxf>
      <fill>
        <patternFill>
          <bgColor theme="6" tint="0.59996337778862885"/>
        </patternFill>
      </fill>
    </dxf>
    <dxf>
      <fill>
        <patternFill>
          <bgColor theme="5" tint="0.79998168889431442"/>
        </patternFill>
      </fill>
    </dxf>
    <dxf>
      <fill>
        <patternFill>
          <bgColor rgb="FFFFFFCC"/>
        </patternFill>
      </fill>
    </dxf>
    <dxf>
      <fill>
        <patternFill>
          <bgColor theme="6" tint="0.59996337778862885"/>
        </patternFill>
      </fill>
    </dxf>
    <dxf>
      <fill>
        <patternFill>
          <bgColor theme="5" tint="0.79998168889431442"/>
        </patternFill>
      </fill>
    </dxf>
    <dxf>
      <fill>
        <patternFill>
          <bgColor rgb="FFFFFFCC"/>
        </patternFill>
      </fill>
    </dxf>
    <dxf>
      <fill>
        <patternFill>
          <bgColor theme="6" tint="0.59996337778862885"/>
        </patternFill>
      </fill>
    </dxf>
    <dxf>
      <fill>
        <patternFill>
          <bgColor theme="5" tint="0.79998168889431442"/>
        </patternFill>
      </fill>
    </dxf>
    <dxf>
      <fill>
        <patternFill>
          <bgColor rgb="FFFFFFCC"/>
        </patternFill>
      </fill>
    </dxf>
    <dxf>
      <fill>
        <patternFill>
          <bgColor theme="6" tint="0.59996337778862885"/>
        </patternFill>
      </fill>
    </dxf>
    <dxf>
      <fill>
        <patternFill>
          <bgColor theme="5" tint="0.79998168889431442"/>
        </patternFill>
      </fill>
    </dxf>
    <dxf>
      <fill>
        <patternFill>
          <bgColor rgb="FFFFFFCC"/>
        </patternFill>
      </fill>
    </dxf>
    <dxf>
      <fill>
        <patternFill>
          <bgColor theme="6" tint="0.59996337778862885"/>
        </patternFill>
      </fill>
    </dxf>
    <dxf>
      <fill>
        <patternFill>
          <bgColor theme="5" tint="0.79998168889431442"/>
        </patternFill>
      </fill>
    </dxf>
    <dxf>
      <fill>
        <patternFill>
          <bgColor rgb="FFFFFFCC"/>
        </patternFill>
      </fill>
    </dxf>
    <dxf>
      <fill>
        <patternFill>
          <bgColor theme="6" tint="0.59996337778862885"/>
        </patternFill>
      </fill>
    </dxf>
    <dxf>
      <fill>
        <patternFill>
          <bgColor theme="5" tint="0.79998168889431442"/>
        </patternFill>
      </fill>
    </dxf>
    <dxf>
      <fill>
        <patternFill>
          <bgColor rgb="FFFFFFCC"/>
        </patternFill>
      </fill>
    </dxf>
    <dxf>
      <fill>
        <patternFill>
          <bgColor theme="6" tint="0.59996337778862885"/>
        </patternFill>
      </fill>
    </dxf>
    <dxf>
      <fill>
        <patternFill>
          <bgColor theme="5" tint="0.79998168889431442"/>
        </patternFill>
      </fill>
    </dxf>
    <dxf>
      <fill>
        <patternFill>
          <bgColor rgb="FFFFFFCC"/>
        </patternFill>
      </fill>
    </dxf>
    <dxf>
      <fill>
        <patternFill>
          <bgColor theme="6" tint="0.59996337778862885"/>
        </patternFill>
      </fill>
    </dxf>
    <dxf>
      <fill>
        <patternFill>
          <bgColor theme="5" tint="0.79998168889431442"/>
        </patternFill>
      </fill>
    </dxf>
    <dxf>
      <fill>
        <patternFill>
          <bgColor rgb="FFFFFFCC"/>
        </patternFill>
      </fill>
    </dxf>
    <dxf>
      <fill>
        <patternFill>
          <bgColor theme="6" tint="0.59996337778862885"/>
        </patternFill>
      </fill>
    </dxf>
    <dxf>
      <fill>
        <patternFill>
          <bgColor theme="5" tint="0.79998168889431442"/>
        </patternFill>
      </fill>
    </dxf>
    <dxf>
      <fill>
        <patternFill>
          <bgColor rgb="FFFFFFCC"/>
        </patternFill>
      </fill>
    </dxf>
    <dxf>
      <fill>
        <patternFill>
          <bgColor theme="6" tint="0.59996337778862885"/>
        </patternFill>
      </fill>
    </dxf>
    <dxf>
      <fill>
        <patternFill>
          <bgColor theme="5" tint="0.79998168889431442"/>
        </patternFill>
      </fill>
    </dxf>
    <dxf>
      <fill>
        <patternFill>
          <bgColor rgb="FFFFFFCC"/>
        </patternFill>
      </fill>
    </dxf>
    <dxf>
      <fill>
        <patternFill>
          <bgColor theme="6" tint="0.59996337778862885"/>
        </patternFill>
      </fill>
    </dxf>
    <dxf>
      <fill>
        <patternFill>
          <bgColor theme="5" tint="0.79998168889431442"/>
        </patternFill>
      </fill>
    </dxf>
    <dxf>
      <fill>
        <patternFill>
          <bgColor rgb="FFFFFFCC"/>
        </patternFill>
      </fill>
    </dxf>
    <dxf>
      <fill>
        <patternFill>
          <bgColor theme="6" tint="0.59996337778862885"/>
        </patternFill>
      </fill>
    </dxf>
    <dxf>
      <fill>
        <patternFill>
          <bgColor theme="5" tint="0.79998168889431442"/>
        </patternFill>
      </fill>
    </dxf>
    <dxf>
      <fill>
        <patternFill>
          <bgColor rgb="FFFFFFCC"/>
        </patternFill>
      </fill>
    </dxf>
    <dxf>
      <fill>
        <patternFill>
          <bgColor theme="6" tint="0.59996337778862885"/>
        </patternFill>
      </fill>
    </dxf>
    <dxf>
      <fill>
        <patternFill>
          <bgColor theme="5" tint="0.79998168889431442"/>
        </patternFill>
      </fill>
    </dxf>
    <dxf>
      <fill>
        <patternFill>
          <bgColor rgb="FFFFFFCC"/>
        </patternFill>
      </fill>
    </dxf>
    <dxf>
      <fill>
        <patternFill>
          <bgColor theme="6" tint="0.59996337778862885"/>
        </patternFill>
      </fill>
    </dxf>
    <dxf>
      <fill>
        <patternFill>
          <bgColor theme="5" tint="0.79998168889431442"/>
        </patternFill>
      </fill>
    </dxf>
    <dxf>
      <fill>
        <patternFill>
          <bgColor rgb="FFFFFFCC"/>
        </patternFill>
      </fill>
    </dxf>
    <dxf>
      <fill>
        <patternFill>
          <bgColor theme="6" tint="0.59996337778862885"/>
        </patternFill>
      </fill>
    </dxf>
    <dxf>
      <fill>
        <patternFill>
          <bgColor theme="5" tint="0.79998168889431442"/>
        </patternFill>
      </fill>
    </dxf>
    <dxf>
      <fill>
        <patternFill>
          <bgColor rgb="FFFFFFCC"/>
        </patternFill>
      </fill>
    </dxf>
    <dxf>
      <fill>
        <patternFill>
          <bgColor theme="6" tint="0.59996337778862885"/>
        </patternFill>
      </fill>
    </dxf>
    <dxf>
      <fill>
        <patternFill>
          <bgColor theme="5" tint="0.79998168889431442"/>
        </patternFill>
      </fill>
    </dxf>
    <dxf>
      <fill>
        <patternFill>
          <bgColor rgb="FFFFFFCC"/>
        </patternFill>
      </fill>
    </dxf>
    <dxf>
      <fill>
        <patternFill>
          <bgColor theme="6" tint="0.59996337778862885"/>
        </patternFill>
      </fill>
    </dxf>
    <dxf>
      <fill>
        <patternFill>
          <bgColor theme="5" tint="0.79998168889431442"/>
        </patternFill>
      </fill>
    </dxf>
    <dxf>
      <fill>
        <patternFill>
          <bgColor rgb="FFFFFFCC"/>
        </patternFill>
      </fill>
    </dxf>
    <dxf>
      <fill>
        <patternFill>
          <bgColor theme="6" tint="0.59996337778862885"/>
        </patternFill>
      </fill>
    </dxf>
    <dxf>
      <fill>
        <patternFill>
          <bgColor theme="5" tint="0.79998168889431442"/>
        </patternFill>
      </fill>
    </dxf>
    <dxf>
      <fill>
        <patternFill>
          <bgColor rgb="FFFFFFCC"/>
        </patternFill>
      </fill>
    </dxf>
    <dxf>
      <fill>
        <patternFill>
          <bgColor theme="6" tint="0.59996337778862885"/>
        </patternFill>
      </fill>
    </dxf>
    <dxf>
      <fill>
        <patternFill>
          <bgColor theme="5" tint="0.79998168889431442"/>
        </patternFill>
      </fill>
    </dxf>
    <dxf>
      <fill>
        <patternFill>
          <bgColor rgb="FFFFFFCC"/>
        </patternFill>
      </fill>
    </dxf>
    <dxf>
      <fill>
        <patternFill>
          <bgColor theme="6" tint="0.59996337778862885"/>
        </patternFill>
      </fill>
    </dxf>
    <dxf>
      <fill>
        <patternFill>
          <bgColor theme="5" tint="0.79998168889431442"/>
        </patternFill>
      </fill>
    </dxf>
    <dxf>
      <fill>
        <patternFill>
          <bgColor rgb="FFFFFFCC"/>
        </patternFill>
      </fill>
    </dxf>
    <dxf>
      <fill>
        <patternFill>
          <bgColor theme="6" tint="0.59996337778862885"/>
        </patternFill>
      </fill>
    </dxf>
    <dxf>
      <fill>
        <patternFill>
          <bgColor theme="5" tint="0.79998168889431442"/>
        </patternFill>
      </fill>
    </dxf>
    <dxf>
      <fill>
        <patternFill>
          <bgColor rgb="FFFFFFCC"/>
        </patternFill>
      </fill>
    </dxf>
    <dxf>
      <fill>
        <patternFill>
          <bgColor theme="6" tint="0.59996337778862885"/>
        </patternFill>
      </fill>
    </dxf>
    <dxf>
      <fill>
        <patternFill>
          <bgColor theme="5" tint="0.79998168889431442"/>
        </patternFill>
      </fill>
    </dxf>
    <dxf>
      <fill>
        <patternFill>
          <bgColor rgb="FFFFFFCC"/>
        </patternFill>
      </fill>
    </dxf>
    <dxf>
      <fill>
        <patternFill>
          <bgColor theme="6" tint="0.59996337778862885"/>
        </patternFill>
      </fill>
    </dxf>
    <dxf>
      <fill>
        <patternFill>
          <bgColor theme="5" tint="0.79998168889431442"/>
        </patternFill>
      </fill>
    </dxf>
    <dxf>
      <fill>
        <patternFill>
          <bgColor rgb="FFFFFFCC"/>
        </patternFill>
      </fill>
    </dxf>
    <dxf>
      <fill>
        <patternFill>
          <bgColor theme="6" tint="0.59996337778862885"/>
        </patternFill>
      </fill>
    </dxf>
    <dxf>
      <fill>
        <patternFill>
          <bgColor theme="5" tint="0.79998168889431442"/>
        </patternFill>
      </fill>
    </dxf>
    <dxf>
      <fill>
        <patternFill>
          <bgColor rgb="FFFFFFCC"/>
        </patternFill>
      </fill>
    </dxf>
    <dxf>
      <fill>
        <patternFill>
          <bgColor theme="6" tint="0.59996337778862885"/>
        </patternFill>
      </fill>
    </dxf>
    <dxf>
      <fill>
        <patternFill>
          <bgColor theme="5" tint="0.79998168889431442"/>
        </patternFill>
      </fill>
    </dxf>
    <dxf>
      <fill>
        <patternFill>
          <bgColor rgb="FFFFFFCC"/>
        </patternFill>
      </fill>
    </dxf>
    <dxf>
      <fill>
        <patternFill>
          <bgColor theme="6" tint="0.59996337778862885"/>
        </patternFill>
      </fill>
    </dxf>
  </dxfs>
  <tableStyles count="0" defaultTableStyle="TableStyleMedium9" defaultPivotStyle="PivotStyleLight16"/>
  <colors>
    <mruColors>
      <color rgb="FF006600"/>
      <color rgb="FFFFFFCC"/>
      <color rgb="FFD9D9D9"/>
      <color rgb="FF3399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alcChain" Target="calcChain.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isolutions/DE/VZPM_PMLA-C_Zertifizierungsantrag_V9.0_DE.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solutionsch.sharepoint.com/Users/jean-/Documents/VZPM/Projekte/CH-IPMA%20ICR4-ICB4/TP%20Prozesse/Lieferobjekte/Antrag%20A-C/VZPM_PMLA-C_Zertifizierungsantrag_V7.0_DE_ungesch&#252;tzt.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https://vzpmanagement-my.sharepoint.com/personal/jean-pierre_widmann_vzpm_ch/Documents/VZPM/Projekte/Agile%20Leadership/TP%20Prozesse/Zertifizierungsantrag/VZPM_PMLD_Zertifizierungsantrag_V9.3_DE.xlsx" TargetMode="External"/><Relationship Id="rId1" Type="http://schemas.openxmlformats.org/officeDocument/2006/relationships/externalLinkPath" Target="VZPM_PMLD_Zertifizierungsantrag_V9.3_D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ips"/>
      <sheetName val="Pers"/>
      <sheetName val="Sum"/>
      <sheetName val="Pos"/>
      <sheetName val="Ref"/>
      <sheetName val="Edu"/>
      <sheetName val="PM"/>
      <sheetName val="PgM"/>
      <sheetName val="PfM"/>
      <sheetName val="Agil"/>
      <sheetName val="SAPM"/>
      <sheetName val="SAPgM"/>
      <sheetName val="SAPfM"/>
      <sheetName val="SAagil"/>
      <sheetName val="CXPM"/>
      <sheetName val="CXPgM"/>
      <sheetName val="CXPfM"/>
      <sheetName val="CXagil"/>
      <sheetName val="Admin"/>
      <sheetName val="Exp"/>
      <sheetName val="Vorgabe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1">
          <cell r="B1" t="str">
            <v>Frau</v>
          </cell>
        </row>
        <row r="2">
          <cell r="B2" t="str">
            <v>Herr</v>
          </cell>
        </row>
        <row r="4">
          <cell r="B4" t="str">
            <v>Bau / Architektur / Immobilien</v>
          </cell>
        </row>
        <row r="5">
          <cell r="B5" t="str">
            <v>Beratung</v>
          </cell>
        </row>
        <row r="6">
          <cell r="B6" t="str">
            <v>Dienstleistung / Bildung</v>
          </cell>
        </row>
        <row r="7">
          <cell r="B7" t="str">
            <v>Energiewirtschaft</v>
          </cell>
        </row>
        <row r="8">
          <cell r="B8" t="str">
            <v>Finanzdienstleistung / Bank</v>
          </cell>
        </row>
        <row r="9">
          <cell r="B9" t="str">
            <v>Gesundheitswesen / Medizin / Pharma</v>
          </cell>
        </row>
        <row r="10">
          <cell r="B10" t="str">
            <v>Handel / Detailhandel</v>
          </cell>
        </row>
        <row r="11">
          <cell r="B11" t="str">
            <v>Industrie / Anlagenbau</v>
          </cell>
        </row>
        <row r="12">
          <cell r="B12" t="str">
            <v>Öffentliche Verwaltung / NGO</v>
          </cell>
        </row>
        <row r="13">
          <cell r="B13" t="str">
            <v>Telekommunikation / Medien</v>
          </cell>
        </row>
        <row r="14">
          <cell r="B14" t="str">
            <v>Tourismus / Gastronomie</v>
          </cell>
        </row>
        <row r="15">
          <cell r="B15" t="str">
            <v>Verband</v>
          </cell>
        </row>
        <row r="16">
          <cell r="B16" t="str">
            <v>Verkehr / Transport / Logistik</v>
          </cell>
        </row>
        <row r="17">
          <cell r="B17" t="str">
            <v>Versicherung</v>
          </cell>
        </row>
        <row r="48">
          <cell r="B48" t="str">
            <v>Deutsch</v>
          </cell>
        </row>
        <row r="49">
          <cell r="B49" t="str">
            <v>Englisch</v>
          </cell>
        </row>
        <row r="50">
          <cell r="B50" t="str">
            <v>Französisch</v>
          </cell>
        </row>
        <row r="52">
          <cell r="B52" t="str">
            <v>Arbeitgeber</v>
          </cell>
        </row>
        <row r="53">
          <cell r="B53" t="str">
            <v>Privatadresse</v>
          </cell>
        </row>
        <row r="54">
          <cell r="B54" t="str">
            <v>Andere Adresse</v>
          </cell>
        </row>
        <row r="56">
          <cell r="B56" t="str">
            <v>Projektleiter*in</v>
          </cell>
        </row>
        <row r="57">
          <cell r="B57" t="str">
            <v>Programmleiter*in</v>
          </cell>
        </row>
        <row r="58">
          <cell r="B58" t="str">
            <v>Portfoliomanager*in</v>
          </cell>
        </row>
        <row r="59">
          <cell r="B59" t="str">
            <v>Stv. Projektleiter*in</v>
          </cell>
        </row>
        <row r="60">
          <cell r="B60" t="str">
            <v>Stv. Programmleiter*in</v>
          </cell>
        </row>
        <row r="61">
          <cell r="B61" t="str">
            <v>Stv. Portfoliomanager*in</v>
          </cell>
        </row>
        <row r="62">
          <cell r="B62" t="str">
            <v>Teilprojektleiter*in</v>
          </cell>
        </row>
        <row r="64">
          <cell r="B64" t="str">
            <v>Agile(r) Projektleiter*in</v>
          </cell>
        </row>
        <row r="65">
          <cell r="B65" t="str">
            <v>Epic Owner / Enterprise Architect</v>
          </cell>
        </row>
        <row r="66">
          <cell r="B66" t="str">
            <v>Solution Manager, Architect, Engineer, Train Engineer</v>
          </cell>
        </row>
        <row r="67">
          <cell r="B67" t="str">
            <v>Release Train Engineer</v>
          </cell>
        </row>
        <row r="68">
          <cell r="B68" t="str">
            <v>Business Owner</v>
          </cell>
        </row>
        <row r="69">
          <cell r="B69" t="str">
            <v>Head of Product Group / Product Manager / Product Owner</v>
          </cell>
        </row>
        <row r="70">
          <cell r="B70" t="str">
            <v>System Architect, Engineer</v>
          </cell>
        </row>
        <row r="71">
          <cell r="B71" t="str">
            <v>Agile Coach / Scrum Master</v>
          </cell>
        </row>
        <row r="73">
          <cell r="B73" t="str">
            <v>ja</v>
          </cell>
        </row>
        <row r="74">
          <cell r="B74" t="str">
            <v>nein</v>
          </cell>
        </row>
        <row r="76">
          <cell r="B76" t="str">
            <v>sign. Maja Schütz</v>
          </cell>
        </row>
        <row r="77">
          <cell r="B77" t="str">
            <v>sign. Jean-Pierre Widmann</v>
          </cell>
        </row>
        <row r="79">
          <cell r="B79" t="str">
            <v>Projektleiter*in</v>
          </cell>
        </row>
        <row r="80">
          <cell r="B80" t="str">
            <v>Co-Projektleiter*in</v>
          </cell>
        </row>
        <row r="81">
          <cell r="B81" t="str">
            <v>Stv. Projektleiter*in</v>
          </cell>
        </row>
        <row r="82">
          <cell r="B82" t="str">
            <v>Teilprojektleiter*in</v>
          </cell>
        </row>
        <row r="84">
          <cell r="B84" t="str">
            <v>Arbeitslosigkeit</v>
          </cell>
        </row>
        <row r="85">
          <cell r="B85" t="str">
            <v>Weiterbildung (Arbeitspensum &lt;50%)</v>
          </cell>
        </row>
        <row r="86">
          <cell r="B86" t="str">
            <v>Krankheit/Unfall</v>
          </cell>
        </row>
        <row r="87">
          <cell r="B87" t="str">
            <v>Längere Reise</v>
          </cell>
        </row>
        <row r="88">
          <cell r="B88" t="str">
            <v>Militär</v>
          </cell>
        </row>
        <row r="89">
          <cell r="B89" t="str">
            <v>Mutterschaft</v>
          </cell>
        </row>
        <row r="90">
          <cell r="B90" t="str">
            <v>Sabbatical</v>
          </cell>
        </row>
        <row r="91">
          <cell r="B91" t="str">
            <v>Temporär andere Rolle/Funktion</v>
          </cell>
        </row>
        <row r="93">
          <cell r="B93" t="str">
            <v>Akquisition und Angebot</v>
          </cell>
        </row>
        <row r="94">
          <cell r="B94" t="str">
            <v>Anlagenbau</v>
          </cell>
        </row>
        <row r="95">
          <cell r="B95" t="str">
            <v>Bau</v>
          </cell>
        </row>
        <row r="96">
          <cell r="B96" t="str">
            <v>Durchführbarkeitsstudien</v>
          </cell>
        </row>
        <row r="97">
          <cell r="B97" t="str">
            <v>Forschung und Entwicklung</v>
          </cell>
        </row>
        <row r="98">
          <cell r="B98" t="str">
            <v>Immobilien</v>
          </cell>
        </row>
        <row r="99">
          <cell r="B99" t="str">
            <v>Informatik</v>
          </cell>
        </row>
        <row r="100">
          <cell r="B100" t="str">
            <v>Instandhaltung</v>
          </cell>
        </row>
        <row r="101">
          <cell r="B101" t="str">
            <v>Organisation</v>
          </cell>
        </row>
        <row r="102">
          <cell r="B102" t="str">
            <v>Produktentwicklung</v>
          </cell>
        </row>
        <row r="103">
          <cell r="B103" t="str">
            <v>Strategie</v>
          </cell>
        </row>
        <row r="104">
          <cell r="B104" t="str">
            <v>Unternehmensgründung und -kauf</v>
          </cell>
        </row>
        <row r="105">
          <cell r="B105" t="str">
            <v>Weitere (in Projektscope angeben)</v>
          </cell>
        </row>
        <row r="107">
          <cell r="B107" t="str">
            <v>KandidatIn wird ohne Auflage zugelassen</v>
          </cell>
        </row>
        <row r="108">
          <cell r="B108" t="str">
            <v>KandidatIn wird mit Auflage zugelassen</v>
          </cell>
        </row>
        <row r="109">
          <cell r="B109" t="str">
            <v>KandidatIn wird nicht zugelassen</v>
          </cell>
        </row>
        <row r="111">
          <cell r="B111" t="str">
            <v>Antrag akzeptiert, Gründe belegt</v>
          </cell>
        </row>
        <row r="112">
          <cell r="B112" t="str">
            <v>Antrag nicht akzeptiert</v>
          </cell>
        </row>
        <row r="115">
          <cell r="B115" t="str">
            <v>CH - Schweiz</v>
          </cell>
        </row>
        <row r="116">
          <cell r="B116" t="str">
            <v>LI - Liechtenstein</v>
          </cell>
        </row>
        <row r="117">
          <cell r="B117" t="str">
            <v>DE - Deutschland</v>
          </cell>
        </row>
        <row r="118">
          <cell r="B118" t="str">
            <v>AT - Österreich</v>
          </cell>
        </row>
        <row r="120">
          <cell r="B120" t="str">
            <v>AL - Albanien</v>
          </cell>
        </row>
        <row r="121">
          <cell r="B121" t="str">
            <v>AD - Andorra</v>
          </cell>
        </row>
        <row r="122">
          <cell r="B122" t="str">
            <v>BE - Belgien</v>
          </cell>
        </row>
        <row r="123">
          <cell r="B123" t="str">
            <v>BA - Bosnien-Herzegowina</v>
          </cell>
        </row>
        <row r="124">
          <cell r="B124" t="str">
            <v>BG - Bulgarien</v>
          </cell>
        </row>
        <row r="125">
          <cell r="B125" t="str">
            <v>DK - Dänemark</v>
          </cell>
        </row>
        <row r="126">
          <cell r="B126" t="str">
            <v>EE - Estland</v>
          </cell>
        </row>
        <row r="127">
          <cell r="B127" t="str">
            <v>FI - Finnland</v>
          </cell>
        </row>
        <row r="128">
          <cell r="B128" t="str">
            <v>FR - Frankreich</v>
          </cell>
        </row>
        <row r="129">
          <cell r="B129" t="str">
            <v>GR - Griechenland</v>
          </cell>
        </row>
        <row r="130">
          <cell r="B130" t="str">
            <v>IE - Irland</v>
          </cell>
        </row>
        <row r="131">
          <cell r="B131" t="str">
            <v>IS - Island</v>
          </cell>
        </row>
        <row r="132">
          <cell r="B132" t="str">
            <v>IT - Italien</v>
          </cell>
        </row>
        <row r="133">
          <cell r="B133" t="str">
            <v>HR - Kroatien</v>
          </cell>
        </row>
        <row r="134">
          <cell r="B134" t="str">
            <v>LV - Lettland</v>
          </cell>
        </row>
        <row r="135">
          <cell r="B135" t="str">
            <v>LU - Luxemburg</v>
          </cell>
        </row>
        <row r="136">
          <cell r="B136" t="str">
            <v>MT - Malta</v>
          </cell>
        </row>
        <row r="137">
          <cell r="B137" t="str">
            <v>MC - Monaco</v>
          </cell>
        </row>
        <row r="138">
          <cell r="B138" t="str">
            <v>NL - Niederlande</v>
          </cell>
        </row>
        <row r="139">
          <cell r="B139" t="str">
            <v>MK - Nordmazedonien</v>
          </cell>
        </row>
        <row r="140">
          <cell r="B140" t="str">
            <v>NO - Norwegen</v>
          </cell>
        </row>
        <row r="141">
          <cell r="B141" t="str">
            <v>PL - Polen</v>
          </cell>
        </row>
        <row r="142">
          <cell r="B142" t="str">
            <v>PT - Portugal</v>
          </cell>
        </row>
        <row r="143">
          <cell r="B143" t="str">
            <v>RO - Rumänien</v>
          </cell>
        </row>
        <row r="144">
          <cell r="B144" t="str">
            <v>RU - Russland</v>
          </cell>
        </row>
        <row r="145">
          <cell r="B145" t="str">
            <v>SM - San Marino</v>
          </cell>
        </row>
        <row r="146">
          <cell r="B146" t="str">
            <v>SE - Schweden</v>
          </cell>
        </row>
        <row r="147">
          <cell r="B147" t="str">
            <v>SK - Slowakei</v>
          </cell>
        </row>
        <row r="148">
          <cell r="B148" t="str">
            <v>SI - Slowenien</v>
          </cell>
        </row>
        <row r="149">
          <cell r="B149" t="str">
            <v>ES - Spanien</v>
          </cell>
        </row>
        <row r="150">
          <cell r="B150" t="str">
            <v>CZ - Tschechische Republik</v>
          </cell>
        </row>
        <row r="151">
          <cell r="B151" t="str">
            <v>TR - Türkei</v>
          </cell>
        </row>
        <row r="152">
          <cell r="B152" t="str">
            <v>HU - Ungarn</v>
          </cell>
        </row>
        <row r="153">
          <cell r="B153" t="str">
            <v>UK - Vereinigtes Königreich</v>
          </cell>
        </row>
        <row r="154">
          <cell r="B154" t="str">
            <v>CY - Zypern</v>
          </cell>
        </row>
        <row r="156">
          <cell r="B156" t="str">
            <v>AF - Afghanistan</v>
          </cell>
        </row>
        <row r="157">
          <cell r="B157" t="str">
            <v>EG - Ägypten</v>
          </cell>
        </row>
        <row r="158">
          <cell r="B158" t="str">
            <v>DZ - Algerien</v>
          </cell>
        </row>
        <row r="159">
          <cell r="B159" t="str">
            <v>AO - Angola</v>
          </cell>
        </row>
        <row r="160">
          <cell r="B160" t="str">
            <v>GQ - Äquartiorial Guinea</v>
          </cell>
        </row>
        <row r="161">
          <cell r="B161" t="str">
            <v>AR - Argentinien</v>
          </cell>
        </row>
        <row r="162">
          <cell r="B162" t="str">
            <v>AM - Armenien</v>
          </cell>
        </row>
        <row r="163">
          <cell r="B163" t="str">
            <v>AZ - Aserbaidschan</v>
          </cell>
        </row>
        <row r="164">
          <cell r="B164" t="str">
            <v>ET - Äthiopien</v>
          </cell>
        </row>
        <row r="165">
          <cell r="B165" t="str">
            <v>AU - Australien</v>
          </cell>
        </row>
        <row r="166">
          <cell r="B166" t="str">
            <v>BH - Bahrain</v>
          </cell>
        </row>
        <row r="167">
          <cell r="B167" t="str">
            <v>BD - Bangladesh</v>
          </cell>
        </row>
        <row r="168">
          <cell r="B168" t="str">
            <v>BY - Belarus</v>
          </cell>
        </row>
        <row r="169">
          <cell r="B169" t="str">
            <v>BZ - Belize</v>
          </cell>
        </row>
        <row r="170">
          <cell r="B170" t="str">
            <v>BJ - Benin</v>
          </cell>
        </row>
        <row r="171">
          <cell r="B171" t="str">
            <v>BT - Bhutan</v>
          </cell>
        </row>
        <row r="172">
          <cell r="B172" t="str">
            <v>BO - Bolivien</v>
          </cell>
        </row>
        <row r="173">
          <cell r="B173" t="str">
            <v>BW - Botswana</v>
          </cell>
        </row>
        <row r="174">
          <cell r="B174" t="str">
            <v>BR - Brasilien</v>
          </cell>
        </row>
        <row r="175">
          <cell r="B175" t="str">
            <v>BF - Burkina Faso</v>
          </cell>
        </row>
        <row r="176">
          <cell r="B176" t="str">
            <v>BI - Burundi</v>
          </cell>
        </row>
        <row r="177">
          <cell r="B177" t="str">
            <v>CL - Chile</v>
          </cell>
        </row>
        <row r="178">
          <cell r="B178" t="str">
            <v>CN - China</v>
          </cell>
        </row>
        <row r="179">
          <cell r="B179" t="str">
            <v>CR - Costa Rica</v>
          </cell>
        </row>
        <row r="180">
          <cell r="B180" t="str">
            <v>DO - Dominikanische Republik</v>
          </cell>
        </row>
        <row r="181">
          <cell r="B181" t="str">
            <v>EC - Ecuador</v>
          </cell>
        </row>
        <row r="182">
          <cell r="B182" t="str">
            <v>SV - El Salvador</v>
          </cell>
        </row>
        <row r="183">
          <cell r="B183" t="str">
            <v>CI - Elfenbeinküste</v>
          </cell>
        </row>
        <row r="184">
          <cell r="B184" t="str">
            <v>FO - Faröer Inseln</v>
          </cell>
        </row>
        <row r="185">
          <cell r="B185" t="str">
            <v>GA - Gabun</v>
          </cell>
        </row>
        <row r="186">
          <cell r="B186" t="str">
            <v>GM - Gambia</v>
          </cell>
        </row>
        <row r="187">
          <cell r="B187" t="str">
            <v>GE - Georgien</v>
          </cell>
        </row>
        <row r="188">
          <cell r="B188" t="str">
            <v>GH - Ghana</v>
          </cell>
        </row>
        <row r="189">
          <cell r="B189" t="str">
            <v>GT - Guatemala</v>
          </cell>
        </row>
        <row r="190">
          <cell r="B190" t="str">
            <v>GN - Guinea</v>
          </cell>
        </row>
        <row r="191">
          <cell r="B191" t="str">
            <v>GW - Guinea Bissau</v>
          </cell>
        </row>
        <row r="192">
          <cell r="B192" t="str">
            <v>GY - Guyana</v>
          </cell>
        </row>
        <row r="193">
          <cell r="B193" t="str">
            <v>HN - Honduras</v>
          </cell>
        </row>
        <row r="194">
          <cell r="B194" t="str">
            <v>HK - Hong Kong</v>
          </cell>
        </row>
        <row r="195">
          <cell r="B195" t="str">
            <v>IN - Indien</v>
          </cell>
        </row>
        <row r="196">
          <cell r="B196" t="str">
            <v>ID - Indonesien</v>
          </cell>
        </row>
        <row r="197">
          <cell r="B197" t="str">
            <v>IQ - Irak</v>
          </cell>
        </row>
        <row r="198">
          <cell r="B198" t="str">
            <v>IR - Iran</v>
          </cell>
        </row>
        <row r="199">
          <cell r="B199" t="str">
            <v>IL - Israel</v>
          </cell>
        </row>
        <row r="200">
          <cell r="B200" t="str">
            <v>JM - Jamaica</v>
          </cell>
        </row>
        <row r="201">
          <cell r="B201" t="str">
            <v>JP - Japan</v>
          </cell>
        </row>
        <row r="202">
          <cell r="B202" t="str">
            <v>YE - Jemen</v>
          </cell>
        </row>
        <row r="203">
          <cell r="B203" t="str">
            <v>JO - Jordanien</v>
          </cell>
        </row>
        <row r="204">
          <cell r="B204" t="str">
            <v>KH - Kambodscha</v>
          </cell>
        </row>
        <row r="205">
          <cell r="B205" t="str">
            <v>CM - Kamerun</v>
          </cell>
        </row>
        <row r="206">
          <cell r="B206" t="str">
            <v>CA - Kanada</v>
          </cell>
        </row>
        <row r="207">
          <cell r="B207" t="str">
            <v>KZ - Kasachstan</v>
          </cell>
        </row>
        <row r="208">
          <cell r="B208" t="str">
            <v>QA - Katar</v>
          </cell>
        </row>
        <row r="209">
          <cell r="B209" t="str">
            <v>KE - Kenia</v>
          </cell>
        </row>
        <row r="210">
          <cell r="B210" t="str">
            <v>CO - Kolumbien</v>
          </cell>
        </row>
        <row r="211">
          <cell r="B211" t="str">
            <v>CG - Kongo</v>
          </cell>
        </row>
        <row r="212">
          <cell r="B212" t="str">
            <v>CU - Kuba</v>
          </cell>
        </row>
        <row r="213">
          <cell r="B213" t="str">
            <v>KW - Kuwait</v>
          </cell>
        </row>
        <row r="214">
          <cell r="B214" t="str">
            <v>LA - Laos</v>
          </cell>
        </row>
        <row r="215">
          <cell r="B215" t="str">
            <v>LB - Libanon</v>
          </cell>
        </row>
        <row r="216">
          <cell r="B216" t="str">
            <v>LR - Liberia</v>
          </cell>
        </row>
        <row r="217">
          <cell r="B217" t="str">
            <v>LY - Libyen</v>
          </cell>
        </row>
        <row r="218">
          <cell r="B218" t="str">
            <v>LT - Litauen</v>
          </cell>
        </row>
        <row r="219">
          <cell r="B219" t="str">
            <v>MW - Malawi</v>
          </cell>
        </row>
        <row r="220">
          <cell r="B220" t="str">
            <v>MY - Malaysia</v>
          </cell>
        </row>
        <row r="221">
          <cell r="B221" t="str">
            <v>ML - Mali</v>
          </cell>
        </row>
        <row r="222">
          <cell r="B222" t="str">
            <v>MA - Marokko</v>
          </cell>
        </row>
        <row r="223">
          <cell r="B223" t="str">
            <v>MR - Mauretanien</v>
          </cell>
        </row>
        <row r="224">
          <cell r="B224" t="str">
            <v>MX - Mexiko</v>
          </cell>
        </row>
        <row r="225">
          <cell r="B225" t="str">
            <v>MD - Moldawien</v>
          </cell>
        </row>
        <row r="226">
          <cell r="B226" t="str">
            <v>MZ - Mozambique</v>
          </cell>
        </row>
        <row r="227">
          <cell r="B227" t="str">
            <v>NA - Namibia</v>
          </cell>
        </row>
        <row r="228">
          <cell r="B228" t="str">
            <v>NP - Nepal</v>
          </cell>
        </row>
        <row r="229">
          <cell r="B229" t="str">
            <v>NZ - Neuseeland</v>
          </cell>
        </row>
        <row r="230">
          <cell r="B230" t="str">
            <v>NI - Nicaragua</v>
          </cell>
        </row>
        <row r="231">
          <cell r="B231" t="str">
            <v>NE - Niger</v>
          </cell>
        </row>
        <row r="232">
          <cell r="B232" t="str">
            <v>NG - Nigeria</v>
          </cell>
        </row>
        <row r="233">
          <cell r="B233" t="str">
            <v>KP - Nordkorea</v>
          </cell>
        </row>
        <row r="234">
          <cell r="B234" t="str">
            <v>OM - Oman</v>
          </cell>
        </row>
        <row r="235">
          <cell r="B235" t="str">
            <v>PK - Pakistan</v>
          </cell>
        </row>
        <row r="236">
          <cell r="B236" t="str">
            <v>PA - Panama</v>
          </cell>
        </row>
        <row r="237">
          <cell r="B237" t="str">
            <v>PY - Paraguay</v>
          </cell>
        </row>
        <row r="238">
          <cell r="B238" t="str">
            <v>PE - Peru</v>
          </cell>
        </row>
        <row r="239">
          <cell r="B239" t="str">
            <v>PH - Philippinen</v>
          </cell>
        </row>
        <row r="240">
          <cell r="B240" t="str">
            <v>PR - Puerto Rico</v>
          </cell>
        </row>
        <row r="241">
          <cell r="B241" t="str">
            <v>CF - Republik Zentralafrika</v>
          </cell>
        </row>
        <row r="242">
          <cell r="B242" t="str">
            <v>RW - Ruanda</v>
          </cell>
        </row>
        <row r="243">
          <cell r="B243" t="str">
            <v>ZM - Sambia</v>
          </cell>
        </row>
        <row r="244">
          <cell r="B244" t="str">
            <v>SA - Saudi-Arabien</v>
          </cell>
        </row>
        <row r="245">
          <cell r="B245" t="str">
            <v>SN - Senegal</v>
          </cell>
        </row>
        <row r="246">
          <cell r="B246" t="str">
            <v>SL - Sierra Leone</v>
          </cell>
        </row>
        <row r="247">
          <cell r="B247" t="str">
            <v>ZW - Simbabwe</v>
          </cell>
        </row>
        <row r="248">
          <cell r="B248" t="str">
            <v>SG - Singapur</v>
          </cell>
        </row>
        <row r="249">
          <cell r="B249" t="str">
            <v>SO - Somalia</v>
          </cell>
        </row>
        <row r="250">
          <cell r="B250" t="str">
            <v>LK - Sri Lanka</v>
          </cell>
        </row>
        <row r="251">
          <cell r="B251" t="str">
            <v>ZA - Südafrika</v>
          </cell>
        </row>
        <row r="252">
          <cell r="B252" t="str">
            <v>SD - Sudan</v>
          </cell>
        </row>
        <row r="253">
          <cell r="B253" t="str">
            <v>KR - Südkorea</v>
          </cell>
        </row>
        <row r="254">
          <cell r="B254" t="str">
            <v>SR - Surinam</v>
          </cell>
        </row>
        <row r="255">
          <cell r="B255" t="str">
            <v>SZ - Swasiland</v>
          </cell>
        </row>
        <row r="256">
          <cell r="B256" t="str">
            <v>SY - Syrien</v>
          </cell>
        </row>
        <row r="257">
          <cell r="B257" t="str">
            <v>TW - Taiwan</v>
          </cell>
        </row>
        <row r="258">
          <cell r="B258" t="str">
            <v>TZ - Tansania</v>
          </cell>
        </row>
        <row r="259">
          <cell r="B259" t="str">
            <v>TH - Thailand</v>
          </cell>
        </row>
        <row r="260">
          <cell r="B260" t="str">
            <v>TG - Togo</v>
          </cell>
        </row>
        <row r="261">
          <cell r="B261" t="str">
            <v>TD - Tschad</v>
          </cell>
        </row>
        <row r="262">
          <cell r="B262" t="str">
            <v>TN - Tunesien</v>
          </cell>
        </row>
        <row r="263">
          <cell r="B263" t="str">
            <v>UG - Uganda</v>
          </cell>
        </row>
        <row r="264">
          <cell r="B264" t="str">
            <v>UA - Ukraine</v>
          </cell>
        </row>
        <row r="265">
          <cell r="B265" t="str">
            <v>UY - Uruguay</v>
          </cell>
        </row>
        <row r="266">
          <cell r="B266" t="str">
            <v>VE - Venezuela</v>
          </cell>
        </row>
        <row r="267">
          <cell r="B267" t="str">
            <v>AE - Vereinigte Arabische Emirate</v>
          </cell>
        </row>
        <row r="268">
          <cell r="B268" t="str">
            <v>US - Vereinigte Staaten von Amerika (USA)</v>
          </cell>
        </row>
        <row r="269">
          <cell r="B269" t="str">
            <v>VN - Vietnam</v>
          </cell>
        </row>
        <row r="270">
          <cell r="B270" t="str">
            <v>ZR - Zaire</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ipps"/>
      <sheetName val="Pers"/>
      <sheetName val="Sum"/>
      <sheetName val="Pos"/>
      <sheetName val="Ref"/>
      <sheetName val="Edu"/>
      <sheetName val="PM"/>
      <sheetName val="PgM"/>
      <sheetName val="PfM"/>
      <sheetName val="SAPM"/>
      <sheetName val="SAPgM"/>
      <sheetName val="SAPfM"/>
      <sheetName val="CXPM"/>
      <sheetName val="CXPgM"/>
      <sheetName val="CXPfM"/>
      <sheetName val="Admin"/>
      <sheetName val="Exp"/>
      <sheetName val="Vorgaben"/>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ow r="1">
          <cell r="B1" t="str">
            <v>Frau</v>
          </cell>
        </row>
        <row r="2">
          <cell r="B2" t="str">
            <v>Herr</v>
          </cell>
        </row>
        <row r="4">
          <cell r="B4" t="str">
            <v>Bau / Architektur / Immobilien</v>
          </cell>
        </row>
        <row r="5">
          <cell r="B5" t="str">
            <v>Beratung</v>
          </cell>
        </row>
        <row r="6">
          <cell r="B6" t="str">
            <v>Dienstleistung / Bildung</v>
          </cell>
        </row>
        <row r="7">
          <cell r="B7" t="str">
            <v>Energiewirtschaft</v>
          </cell>
        </row>
        <row r="8">
          <cell r="B8" t="str">
            <v>Finanzdienstleistung / Bank</v>
          </cell>
        </row>
        <row r="9">
          <cell r="B9" t="str">
            <v>Gesundheitswesen / Medizin / Pharma</v>
          </cell>
        </row>
        <row r="10">
          <cell r="B10" t="str">
            <v>Handel / Detailhandel</v>
          </cell>
        </row>
        <row r="11">
          <cell r="B11" t="str">
            <v>Industrie / Anlagenbau</v>
          </cell>
        </row>
        <row r="12">
          <cell r="B12" t="str">
            <v>Öffentliche Verwaltung / NGO</v>
          </cell>
        </row>
        <row r="13">
          <cell r="B13" t="str">
            <v>Telekommunikation / Medien</v>
          </cell>
        </row>
        <row r="14">
          <cell r="B14" t="str">
            <v>Tourismus / Gastronomie</v>
          </cell>
        </row>
        <row r="15">
          <cell r="B15" t="str">
            <v>Verband</v>
          </cell>
        </row>
        <row r="16">
          <cell r="B16" t="str">
            <v>Verkehr / Transport / Logistik</v>
          </cell>
        </row>
        <row r="17">
          <cell r="B17" t="str">
            <v>Versicherung</v>
          </cell>
        </row>
        <row r="23">
          <cell r="B23" t="str">
            <v>Level A - Certified Project Director</v>
          </cell>
        </row>
        <row r="24">
          <cell r="B24" t="str">
            <v>Level A - Certified Programme Director</v>
          </cell>
        </row>
        <row r="25">
          <cell r="B25" t="str">
            <v>Level A - Certified Portfolio Director</v>
          </cell>
        </row>
        <row r="26">
          <cell r="B26" t="str">
            <v>Level B - Certified Senior Project Manager</v>
          </cell>
        </row>
        <row r="27">
          <cell r="B27" t="str">
            <v>Level B - Certified Senior Programme Manager</v>
          </cell>
        </row>
        <row r="28">
          <cell r="B28" t="str">
            <v>Level B - Certified Senior Portfolio Manager</v>
          </cell>
        </row>
        <row r="29">
          <cell r="B29" t="str">
            <v>Level C - Certified Project Manager</v>
          </cell>
        </row>
        <row r="31">
          <cell r="B31" t="str">
            <v>Level A - Certified Projects Director (bis 2017)</v>
          </cell>
        </row>
        <row r="32">
          <cell r="B32" t="str">
            <v>Level A - Certified Project Director</v>
          </cell>
        </row>
        <row r="33">
          <cell r="B33" t="str">
            <v>Level A - Certified Programme Director</v>
          </cell>
        </row>
        <row r="34">
          <cell r="B34" t="str">
            <v>Level A - Certified Portfolio Director</v>
          </cell>
        </row>
        <row r="35">
          <cell r="B35" t="str">
            <v>Level B - Certified Senior Project Manager</v>
          </cell>
        </row>
        <row r="36">
          <cell r="B36" t="str">
            <v>Level B - Certified Senior Programme Manager</v>
          </cell>
        </row>
        <row r="37">
          <cell r="B37" t="str">
            <v>Level B - Certified Senior Portfolio Manager</v>
          </cell>
        </row>
        <row r="38">
          <cell r="B38" t="str">
            <v>Level C - Certified Project Manager</v>
          </cell>
        </row>
        <row r="39">
          <cell r="B39" t="str">
            <v>Level D - Certified Project Management Associate</v>
          </cell>
        </row>
        <row r="41">
          <cell r="B41" t="str">
            <v>Deutsch</v>
          </cell>
        </row>
        <row r="42">
          <cell r="B42" t="str">
            <v>Englisch</v>
          </cell>
        </row>
        <row r="43">
          <cell r="B43" t="str">
            <v>Französisch</v>
          </cell>
        </row>
        <row r="45">
          <cell r="B45" t="str">
            <v>Arbeitgeber</v>
          </cell>
        </row>
        <row r="46">
          <cell r="B46" t="str">
            <v>Privatadresse</v>
          </cell>
        </row>
        <row r="47">
          <cell r="B47" t="str">
            <v>Andere Adresse</v>
          </cell>
        </row>
        <row r="49">
          <cell r="B49" t="str">
            <v>Projektleiter</v>
          </cell>
        </row>
        <row r="50">
          <cell r="B50" t="str">
            <v>Programmleiter</v>
          </cell>
        </row>
        <row r="51">
          <cell r="B51" t="str">
            <v>Portfoliomanager</v>
          </cell>
        </row>
        <row r="52">
          <cell r="B52" t="str">
            <v>Stv. Projektleiter</v>
          </cell>
        </row>
        <row r="53">
          <cell r="B53" t="str">
            <v>Stv. Programmleiter</v>
          </cell>
        </row>
        <row r="54">
          <cell r="B54" t="str">
            <v>Stv. Portfoliomanager</v>
          </cell>
        </row>
        <row r="55">
          <cell r="B55" t="str">
            <v>Teilprojektleiter</v>
          </cell>
        </row>
        <row r="57">
          <cell r="B57" t="str">
            <v>ja</v>
          </cell>
        </row>
        <row r="58">
          <cell r="B58" t="str">
            <v>nein</v>
          </cell>
        </row>
        <row r="60">
          <cell r="B60" t="str">
            <v>sign. Maja Schütz</v>
          </cell>
        </row>
        <row r="61">
          <cell r="B61" t="str">
            <v>sign. Jean-Pierre Widmann</v>
          </cell>
        </row>
        <row r="63">
          <cell r="B63" t="str">
            <v>Projektleiter</v>
          </cell>
        </row>
        <row r="64">
          <cell r="B64" t="str">
            <v>Co-Projektleiter</v>
          </cell>
        </row>
        <row r="65">
          <cell r="B65" t="str">
            <v>Stv. Projektleiter</v>
          </cell>
        </row>
        <row r="66">
          <cell r="B66" t="str">
            <v>Teilprojektleiter</v>
          </cell>
        </row>
        <row r="68">
          <cell r="B68" t="str">
            <v>Arbeitslosigkeit</v>
          </cell>
        </row>
        <row r="69">
          <cell r="B69" t="str">
            <v>Krankheit/Unfall</v>
          </cell>
        </row>
        <row r="70">
          <cell r="B70" t="str">
            <v>Längere Reise</v>
          </cell>
        </row>
        <row r="71">
          <cell r="B71" t="str">
            <v>Militär</v>
          </cell>
        </row>
        <row r="72">
          <cell r="B72" t="str">
            <v>Mutterschaft</v>
          </cell>
        </row>
        <row r="73">
          <cell r="B73" t="str">
            <v>Sabbatical</v>
          </cell>
        </row>
        <row r="74">
          <cell r="B74" t="str">
            <v>Temporär andere Rolle/Funktion</v>
          </cell>
        </row>
        <row r="76">
          <cell r="B76" t="str">
            <v>Akquisition und Angebot</v>
          </cell>
        </row>
        <row r="77">
          <cell r="B77" t="str">
            <v>Anlagenbau</v>
          </cell>
        </row>
        <row r="78">
          <cell r="B78" t="str">
            <v>Bau</v>
          </cell>
        </row>
        <row r="79">
          <cell r="B79" t="str">
            <v>Durchführbarkeitsstudien</v>
          </cell>
        </row>
        <row r="80">
          <cell r="B80" t="str">
            <v>Forschung und Entwicklung</v>
          </cell>
        </row>
        <row r="81">
          <cell r="B81" t="str">
            <v>Immobilien</v>
          </cell>
        </row>
        <row r="82">
          <cell r="B82" t="str">
            <v>Informatik</v>
          </cell>
        </row>
        <row r="83">
          <cell r="B83" t="str">
            <v>Instandhaltung</v>
          </cell>
        </row>
        <row r="84">
          <cell r="B84" t="str">
            <v>Organisation</v>
          </cell>
        </row>
        <row r="85">
          <cell r="B85" t="str">
            <v>Produktentwicklung</v>
          </cell>
        </row>
        <row r="86">
          <cell r="B86" t="str">
            <v>Strategie</v>
          </cell>
        </row>
        <row r="87">
          <cell r="B87" t="str">
            <v>Unternehmensgründung und -kauf</v>
          </cell>
        </row>
        <row r="88">
          <cell r="B88" t="str">
            <v>Weitere (in Projektscope angeben)</v>
          </cell>
        </row>
        <row r="90">
          <cell r="B90" t="str">
            <v>KandidatIn wird ohne Auflage zugelassen</v>
          </cell>
        </row>
        <row r="91">
          <cell r="B91" t="str">
            <v>KandidatIn wird mit Auflage zugelassen</v>
          </cell>
        </row>
        <row r="92">
          <cell r="B92" t="str">
            <v>KandidatIn wird nicht zugelassen</v>
          </cell>
        </row>
        <row r="94">
          <cell r="B94" t="str">
            <v>Antrag akzeptiert, Gründe belegt</v>
          </cell>
        </row>
        <row r="95">
          <cell r="B95" t="str">
            <v>Antrag nicht akzeptiert</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Tips"/>
      <sheetName val="Pers"/>
      <sheetName val="Edu"/>
      <sheetName val="SAPM"/>
      <sheetName val="SAagil"/>
      <sheetName val="Admin"/>
      <sheetName val="Vorgaben"/>
    </sheetNames>
    <sheetDataSet>
      <sheetData sheetId="0"/>
      <sheetData sheetId="1"/>
      <sheetData sheetId="2"/>
      <sheetData sheetId="3"/>
      <sheetData sheetId="4"/>
      <sheetData sheetId="5"/>
      <sheetData sheetId="6">
        <row r="35">
          <cell r="B35" t="str">
            <v>Angestellt</v>
          </cell>
        </row>
        <row r="36">
          <cell r="B36" t="str">
            <v>Arbeitslos</v>
          </cell>
        </row>
        <row r="37">
          <cell r="B37" t="str">
            <v>Selbständig</v>
          </cell>
        </row>
        <row r="38">
          <cell r="B38" t="str">
            <v>Student*in</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14"/>
  <sheetViews>
    <sheetView showGridLines="0" tabSelected="1" zoomScaleNormal="100" workbookViewId="0"/>
  </sheetViews>
  <sheetFormatPr baseColWidth="10" defaultColWidth="11.453125" defaultRowHeight="11.5" x14ac:dyDescent="0.35"/>
  <cols>
    <col min="1" max="1" width="1.7265625" style="30" customWidth="1"/>
    <col min="2" max="2" width="29.7265625" style="30" customWidth="1"/>
    <col min="3" max="3" width="60.7265625" style="30" customWidth="1"/>
    <col min="4" max="4" width="1.7265625" style="29" customWidth="1"/>
    <col min="5" max="5" width="1.7265625" style="28" customWidth="1"/>
    <col min="6" max="16384" width="11.453125" style="30"/>
  </cols>
  <sheetData>
    <row r="1" spans="1:12" s="29" customFormat="1" ht="10" customHeight="1" x14ac:dyDescent="0.35">
      <c r="A1" s="25"/>
      <c r="B1" s="26"/>
      <c r="C1" s="26"/>
      <c r="D1" s="27"/>
      <c r="E1" s="28"/>
      <c r="F1" s="30"/>
      <c r="G1" s="30"/>
      <c r="H1" s="30"/>
      <c r="I1" s="30"/>
      <c r="J1" s="30"/>
      <c r="K1" s="30"/>
      <c r="L1" s="30"/>
    </row>
    <row r="2" spans="1:12" s="29" customFormat="1" ht="18" customHeight="1" x14ac:dyDescent="0.35">
      <c r="A2" s="31"/>
      <c r="B2" s="93" t="s">
        <v>901</v>
      </c>
      <c r="C2" s="93"/>
      <c r="D2" s="33"/>
      <c r="E2" s="28"/>
      <c r="F2" s="30"/>
      <c r="G2" s="30"/>
      <c r="H2" s="30"/>
      <c r="I2" s="30"/>
      <c r="J2" s="30"/>
      <c r="K2" s="30"/>
      <c r="L2" s="30"/>
    </row>
    <row r="3" spans="1:12" s="29" customFormat="1" ht="10" customHeight="1" x14ac:dyDescent="0.35">
      <c r="A3" s="31"/>
      <c r="B3" s="32"/>
      <c r="C3" s="41"/>
      <c r="D3" s="33"/>
      <c r="E3" s="28"/>
      <c r="F3" s="30"/>
      <c r="G3" s="30"/>
      <c r="H3" s="30"/>
      <c r="I3" s="30"/>
      <c r="J3" s="30"/>
      <c r="K3" s="30"/>
      <c r="L3" s="30"/>
    </row>
    <row r="4" spans="1:12" s="29" customFormat="1" ht="57.5" customHeight="1" x14ac:dyDescent="0.35">
      <c r="A4" s="31"/>
      <c r="B4" s="38" t="s">
        <v>416</v>
      </c>
      <c r="C4" s="42" t="s">
        <v>900</v>
      </c>
      <c r="D4" s="33"/>
      <c r="E4" s="28"/>
      <c r="F4" s="30"/>
      <c r="G4" s="30"/>
      <c r="H4" s="30"/>
      <c r="I4" s="30"/>
      <c r="J4" s="30"/>
      <c r="K4" s="30"/>
      <c r="L4" s="30"/>
    </row>
    <row r="5" spans="1:12" s="29" customFormat="1" x14ac:dyDescent="0.35">
      <c r="A5" s="31"/>
      <c r="B5" s="38"/>
      <c r="C5" s="43"/>
      <c r="D5" s="33"/>
      <c r="E5" s="28"/>
      <c r="F5" s="30"/>
      <c r="G5" s="30"/>
      <c r="H5" s="30"/>
      <c r="I5" s="30"/>
      <c r="J5" s="30"/>
      <c r="K5" s="30"/>
      <c r="L5" s="30"/>
    </row>
    <row r="6" spans="1:12" s="29" customFormat="1" ht="92" customHeight="1" x14ac:dyDescent="0.35">
      <c r="A6" s="31"/>
      <c r="B6" s="38" t="s">
        <v>592</v>
      </c>
      <c r="C6" s="42" t="s">
        <v>594</v>
      </c>
      <c r="D6" s="33"/>
      <c r="E6" s="28"/>
      <c r="F6" s="30"/>
      <c r="G6" s="30"/>
      <c r="H6" s="30"/>
      <c r="I6" s="30"/>
      <c r="J6" s="30"/>
      <c r="K6" s="30"/>
      <c r="L6" s="30"/>
    </row>
    <row r="7" spans="1:12" s="29" customFormat="1" ht="10" customHeight="1" x14ac:dyDescent="0.35">
      <c r="A7" s="31"/>
      <c r="B7" s="38"/>
      <c r="C7" s="43"/>
      <c r="D7" s="33"/>
      <c r="E7" s="28"/>
      <c r="F7" s="30"/>
      <c r="G7" s="30"/>
      <c r="H7" s="30"/>
      <c r="I7" s="30"/>
      <c r="J7" s="30"/>
      <c r="K7" s="30"/>
      <c r="L7" s="30"/>
    </row>
    <row r="8" spans="1:12" s="29" customFormat="1" ht="102" customHeight="1" x14ac:dyDescent="0.35">
      <c r="A8" s="31"/>
      <c r="B8" s="38" t="s">
        <v>593</v>
      </c>
      <c r="C8" s="42" t="s">
        <v>595</v>
      </c>
      <c r="D8" s="33"/>
      <c r="E8" s="28"/>
      <c r="F8" s="30"/>
      <c r="G8" s="30"/>
      <c r="H8" s="30"/>
      <c r="I8" s="30"/>
      <c r="J8" s="30"/>
      <c r="K8" s="30"/>
      <c r="L8" s="30"/>
    </row>
    <row r="9" spans="1:12" s="29" customFormat="1" ht="10" customHeight="1" x14ac:dyDescent="0.35">
      <c r="A9" s="31"/>
      <c r="B9" s="38"/>
      <c r="C9" s="37"/>
      <c r="D9" s="33"/>
      <c r="E9" s="28"/>
      <c r="F9" s="30"/>
      <c r="G9" s="30"/>
      <c r="H9" s="30"/>
      <c r="I9" s="30"/>
      <c r="J9" s="30"/>
      <c r="K9" s="30"/>
      <c r="L9" s="30"/>
    </row>
    <row r="10" spans="1:12" s="29" customFormat="1" ht="78" customHeight="1" x14ac:dyDescent="0.35">
      <c r="A10" s="31"/>
      <c r="B10" s="38" t="s">
        <v>170</v>
      </c>
      <c r="C10" s="42" t="s">
        <v>596</v>
      </c>
      <c r="D10" s="33"/>
      <c r="E10" s="28"/>
      <c r="F10" s="30"/>
      <c r="G10" s="30"/>
      <c r="H10" s="30"/>
      <c r="I10" s="30"/>
      <c r="J10" s="30"/>
      <c r="K10" s="30"/>
      <c r="L10" s="30"/>
    </row>
    <row r="11" spans="1:12" s="29" customFormat="1" ht="10" customHeight="1" x14ac:dyDescent="0.35">
      <c r="A11" s="31"/>
      <c r="B11" s="38"/>
      <c r="C11" s="44"/>
      <c r="D11" s="33"/>
      <c r="E11" s="28"/>
      <c r="F11" s="30"/>
      <c r="G11" s="30"/>
      <c r="H11" s="30"/>
      <c r="I11" s="30"/>
      <c r="J11" s="30"/>
      <c r="K11" s="30"/>
      <c r="L11" s="30"/>
    </row>
    <row r="12" spans="1:12" s="29" customFormat="1" ht="57.5" customHeight="1" x14ac:dyDescent="0.35">
      <c r="A12" s="31"/>
      <c r="B12" s="38" t="s">
        <v>434</v>
      </c>
      <c r="C12" s="42" t="s">
        <v>597</v>
      </c>
      <c r="D12" s="33"/>
      <c r="E12" s="28"/>
      <c r="F12" s="30"/>
      <c r="G12" s="30"/>
      <c r="H12" s="30"/>
      <c r="I12" s="30"/>
      <c r="J12" s="30"/>
      <c r="K12" s="30"/>
      <c r="L12" s="30"/>
    </row>
    <row r="13" spans="1:12" s="29" customFormat="1" ht="10" customHeight="1" x14ac:dyDescent="0.35">
      <c r="A13" s="34"/>
      <c r="B13" s="35"/>
      <c r="C13" s="35"/>
      <c r="D13" s="36"/>
      <c r="E13" s="28"/>
      <c r="F13" s="30"/>
      <c r="G13" s="30"/>
      <c r="H13" s="30"/>
      <c r="I13" s="30"/>
      <c r="J13" s="30"/>
      <c r="K13" s="30"/>
      <c r="L13" s="30"/>
    </row>
    <row r="14" spans="1:12" s="29" customFormat="1" ht="10" customHeight="1" x14ac:dyDescent="0.35">
      <c r="A14" s="30"/>
      <c r="B14" s="30"/>
      <c r="C14" s="30"/>
      <c r="E14" s="28"/>
      <c r="F14" s="30"/>
      <c r="G14" s="30"/>
      <c r="H14" s="30"/>
      <c r="I14" s="30"/>
      <c r="J14" s="30"/>
      <c r="K14" s="30"/>
      <c r="L14" s="30"/>
    </row>
  </sheetData>
  <sheetProtection algorithmName="SHA-512" hashValue="FxJ+zrxGnTsilgtW12xgiYUM7Sk9r09rChXW4OPoGwx6G01kEzpW4Snk70VDl6wfgRPlo1yD6lAv8SCKbA4u3g==" saltValue="xo1/WrrubRC7BbHSlSTdwg==" spinCount="100000" sheet="1" objects="1" scenarios="1"/>
  <mergeCells count="1">
    <mergeCell ref="B2:C2"/>
  </mergeCells>
  <printOptions horizontalCentered="1"/>
  <pageMargins left="0.39370078740157483" right="0.39370078740157483" top="1.5748031496062993" bottom="0.59055118110236227" header="0.39370078740157483" footer="0.31496062992125984"/>
  <pageSetup paperSize="9" fitToHeight="0" orientation="portrait" r:id="rId1"/>
  <headerFooter>
    <oddHeader>&amp;L&amp;"Verdana,Standard"&amp;9&amp;G&amp;C&amp;"Verdana,Fett"&amp;12
IPMA Level D
Demande de certification
Indications pour la soumission
&amp;R&amp;G</oddHeader>
    <oddFooter>&amp;L&amp;"Verdana,Standard"&amp;9© VZPM&amp;C&amp;"Verdana,Standard"&amp;9&amp;F&amp;R&amp;"Verdana,Standard"&amp;9&amp;A Page &amp;P/&amp;N</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W74"/>
  <sheetViews>
    <sheetView showGridLines="0" zoomScaleNormal="100" workbookViewId="0"/>
  </sheetViews>
  <sheetFormatPr baseColWidth="10" defaultColWidth="11.453125" defaultRowHeight="11.5" x14ac:dyDescent="0.35"/>
  <cols>
    <col min="1" max="1" width="1.7265625" style="7" customWidth="1"/>
    <col min="2" max="2" width="30.7265625" style="7" customWidth="1"/>
    <col min="3" max="4" width="1.7265625" style="7" customWidth="1"/>
    <col min="5" max="5" width="22.7265625" style="7" customWidth="1"/>
    <col min="6" max="6" width="1.7265625" style="7" customWidth="1"/>
    <col min="7" max="7" width="5.7265625" style="7" customWidth="1"/>
    <col min="8" max="8" width="1.7265625" style="7" customWidth="1"/>
    <col min="9" max="9" width="30.7265625" style="7" customWidth="1"/>
    <col min="10" max="10" width="1.7265625" style="7" customWidth="1"/>
    <col min="11" max="11" width="5.7265625" style="7" customWidth="1"/>
    <col min="12" max="12" width="1.7265625" style="49" customWidth="1"/>
    <col min="13" max="13" width="1.7265625" style="8" customWidth="1"/>
    <col min="14" max="14" width="35.7265625" style="49" customWidth="1"/>
    <col min="15" max="16" width="11.453125" style="49"/>
    <col min="17" max="16384" width="11.453125" style="7"/>
  </cols>
  <sheetData>
    <row r="1" spans="1:23" s="49" customFormat="1" ht="10" customHeight="1" x14ac:dyDescent="0.35">
      <c r="A1" s="11"/>
      <c r="B1" s="12"/>
      <c r="C1" s="12"/>
      <c r="D1" s="12"/>
      <c r="E1" s="12"/>
      <c r="F1" s="12"/>
      <c r="G1" s="12"/>
      <c r="H1" s="12"/>
      <c r="I1" s="12"/>
      <c r="J1" s="12"/>
      <c r="K1" s="12"/>
      <c r="L1" s="13"/>
      <c r="M1" s="8"/>
      <c r="Q1" s="7"/>
      <c r="R1" s="7"/>
      <c r="S1" s="7"/>
      <c r="T1" s="7"/>
      <c r="U1" s="7"/>
      <c r="V1" s="7"/>
      <c r="W1" s="7"/>
    </row>
    <row r="2" spans="1:23" s="49" customFormat="1" ht="18" customHeight="1" x14ac:dyDescent="0.35">
      <c r="A2" s="14"/>
      <c r="B2" s="60" t="s">
        <v>171</v>
      </c>
      <c r="C2" s="16"/>
      <c r="D2" s="16"/>
      <c r="E2" s="16"/>
      <c r="F2" s="16"/>
      <c r="G2" s="16"/>
      <c r="H2" s="16"/>
      <c r="I2" s="16"/>
      <c r="J2" s="16"/>
      <c r="K2" s="16"/>
      <c r="L2" s="17"/>
      <c r="M2" s="8"/>
      <c r="Q2" s="7"/>
      <c r="R2" s="7"/>
      <c r="S2" s="7"/>
      <c r="T2" s="7"/>
      <c r="U2" s="7"/>
      <c r="V2" s="7"/>
      <c r="W2" s="7"/>
    </row>
    <row r="3" spans="1:23" s="49" customFormat="1" ht="10" customHeight="1" x14ac:dyDescent="0.35">
      <c r="A3" s="14"/>
      <c r="B3" s="16"/>
      <c r="C3" s="16"/>
      <c r="D3" s="16"/>
      <c r="E3" s="16"/>
      <c r="F3" s="16"/>
      <c r="G3" s="16"/>
      <c r="H3" s="16"/>
      <c r="I3" s="16"/>
      <c r="J3" s="16"/>
      <c r="K3" s="16"/>
      <c r="L3" s="17"/>
      <c r="M3" s="8"/>
      <c r="Q3" s="7"/>
      <c r="R3" s="7"/>
      <c r="S3" s="7"/>
      <c r="T3" s="7"/>
      <c r="U3" s="7"/>
      <c r="V3" s="7"/>
      <c r="W3" s="7"/>
    </row>
    <row r="4" spans="1:23" s="49" customFormat="1" ht="18" customHeight="1" x14ac:dyDescent="0.35">
      <c r="A4" s="14"/>
      <c r="B4" s="95" t="s">
        <v>599</v>
      </c>
      <c r="C4" s="95"/>
      <c r="D4" s="95"/>
      <c r="E4" s="95"/>
      <c r="F4" s="95"/>
      <c r="G4" s="95"/>
      <c r="H4" s="95"/>
      <c r="I4" s="95"/>
      <c r="J4" s="95"/>
      <c r="K4" s="95"/>
      <c r="L4" s="96"/>
      <c r="M4" s="8"/>
      <c r="Q4" s="7"/>
      <c r="R4" s="7"/>
      <c r="S4" s="7"/>
      <c r="T4" s="7"/>
      <c r="U4" s="7"/>
      <c r="V4" s="7"/>
      <c r="W4" s="7"/>
    </row>
    <row r="5" spans="1:23" s="49" customFormat="1" ht="10" customHeight="1" x14ac:dyDescent="0.35">
      <c r="A5" s="14"/>
      <c r="B5" s="16"/>
      <c r="C5" s="16"/>
      <c r="D5" s="16"/>
      <c r="E5" s="16"/>
      <c r="F5" s="16"/>
      <c r="G5" s="16"/>
      <c r="H5" s="16"/>
      <c r="I5" s="16"/>
      <c r="J5" s="16"/>
      <c r="K5" s="16"/>
      <c r="L5" s="17"/>
      <c r="M5" s="8"/>
      <c r="Q5" s="7"/>
      <c r="R5" s="7"/>
      <c r="S5" s="7"/>
      <c r="T5" s="7"/>
      <c r="U5" s="7"/>
      <c r="V5" s="7"/>
      <c r="W5" s="7"/>
    </row>
    <row r="6" spans="1:23" s="49" customFormat="1" ht="18" customHeight="1" x14ac:dyDescent="0.35">
      <c r="A6" s="14"/>
      <c r="B6" s="94" t="s">
        <v>598</v>
      </c>
      <c r="C6" s="94"/>
      <c r="D6" s="94"/>
      <c r="E6" s="94"/>
      <c r="F6" s="94"/>
      <c r="G6" s="94"/>
      <c r="H6" s="94"/>
      <c r="I6" s="94"/>
      <c r="J6" s="94"/>
      <c r="K6" s="94"/>
      <c r="L6" s="17"/>
      <c r="M6" s="8"/>
      <c r="Q6" s="7"/>
      <c r="R6" s="7"/>
      <c r="S6" s="7"/>
      <c r="T6" s="7"/>
      <c r="U6" s="7"/>
      <c r="V6" s="7"/>
      <c r="W6" s="7"/>
    </row>
    <row r="7" spans="1:23" s="49" customFormat="1" ht="18" customHeight="1" x14ac:dyDescent="0.35">
      <c r="A7" s="14"/>
      <c r="B7" s="16" t="s">
        <v>600</v>
      </c>
      <c r="C7" s="16"/>
      <c r="D7" s="97"/>
      <c r="E7" s="97"/>
      <c r="F7" s="97"/>
      <c r="G7" s="97"/>
      <c r="H7" s="97"/>
      <c r="I7" s="97"/>
      <c r="J7" s="97"/>
      <c r="K7" s="97"/>
      <c r="L7" s="17"/>
      <c r="M7" s="8"/>
      <c r="Q7" s="7"/>
      <c r="R7" s="7"/>
      <c r="S7" s="7"/>
      <c r="T7" s="7"/>
      <c r="U7" s="7"/>
      <c r="V7" s="7"/>
      <c r="W7" s="7"/>
    </row>
    <row r="8" spans="1:23" s="49" customFormat="1" ht="18" customHeight="1" x14ac:dyDescent="0.35">
      <c r="A8" s="14"/>
      <c r="B8" s="16" t="s">
        <v>173</v>
      </c>
      <c r="C8" s="16"/>
      <c r="D8" s="97"/>
      <c r="E8" s="97"/>
      <c r="F8" s="97"/>
      <c r="G8" s="97"/>
      <c r="H8" s="97"/>
      <c r="I8" s="97"/>
      <c r="J8" s="97"/>
      <c r="K8" s="97"/>
      <c r="L8" s="17"/>
      <c r="M8" s="8"/>
      <c r="Q8" s="7"/>
      <c r="R8" s="7"/>
      <c r="S8" s="7"/>
      <c r="T8" s="7"/>
      <c r="U8" s="7"/>
      <c r="V8" s="7"/>
      <c r="W8" s="7"/>
    </row>
    <row r="9" spans="1:23" s="49" customFormat="1" ht="18" customHeight="1" x14ac:dyDescent="0.35">
      <c r="A9" s="14"/>
      <c r="B9" s="16" t="s">
        <v>601</v>
      </c>
      <c r="C9" s="16"/>
      <c r="D9" s="98"/>
      <c r="E9" s="98"/>
      <c r="F9" s="98"/>
      <c r="G9" s="98"/>
      <c r="H9" s="98"/>
      <c r="I9" s="98"/>
      <c r="J9" s="98"/>
      <c r="K9" s="98"/>
      <c r="L9" s="17"/>
      <c r="M9" s="8"/>
      <c r="Q9" s="7"/>
      <c r="R9" s="7"/>
      <c r="S9" s="7"/>
      <c r="T9" s="7"/>
      <c r="U9" s="7"/>
      <c r="V9" s="7"/>
      <c r="W9" s="7"/>
    </row>
    <row r="10" spans="1:23" s="49" customFormat="1" ht="10" customHeight="1" x14ac:dyDescent="0.35">
      <c r="A10" s="14"/>
      <c r="B10" s="16"/>
      <c r="C10" s="16"/>
      <c r="D10" s="16"/>
      <c r="E10" s="16"/>
      <c r="F10" s="16"/>
      <c r="G10" s="16"/>
      <c r="H10" s="16"/>
      <c r="I10" s="16"/>
      <c r="J10" s="16"/>
      <c r="K10" s="16"/>
      <c r="L10" s="17"/>
      <c r="M10" s="8"/>
      <c r="Q10" s="7"/>
      <c r="R10" s="7"/>
      <c r="S10" s="7"/>
      <c r="T10" s="7"/>
      <c r="U10" s="7"/>
      <c r="V10" s="7"/>
      <c r="W10" s="7"/>
    </row>
    <row r="11" spans="1:23" s="49" customFormat="1" ht="18" customHeight="1" x14ac:dyDescent="0.35">
      <c r="A11" s="14"/>
      <c r="B11" s="15" t="s">
        <v>172</v>
      </c>
      <c r="C11" s="15"/>
      <c r="D11" s="56"/>
      <c r="E11" s="56"/>
      <c r="F11" s="56"/>
      <c r="G11" s="56"/>
      <c r="H11" s="56"/>
      <c r="I11" s="56"/>
      <c r="J11" s="56"/>
      <c r="K11" s="56"/>
      <c r="L11" s="17"/>
      <c r="M11" s="8"/>
      <c r="Q11" s="7"/>
      <c r="R11" s="7"/>
      <c r="S11" s="7"/>
      <c r="T11" s="7"/>
      <c r="U11" s="7"/>
      <c r="V11" s="7"/>
      <c r="W11" s="7"/>
    </row>
    <row r="12" spans="1:23" s="49" customFormat="1" ht="18" customHeight="1" x14ac:dyDescent="0.35">
      <c r="A12" s="14"/>
      <c r="B12" s="72" t="s">
        <v>3</v>
      </c>
      <c r="C12" s="72"/>
      <c r="D12" s="109" t="s">
        <v>169</v>
      </c>
      <c r="E12" s="109"/>
      <c r="F12" s="109"/>
      <c r="G12" s="109"/>
      <c r="H12" s="109"/>
      <c r="I12" s="109"/>
      <c r="J12" s="109"/>
      <c r="K12" s="109"/>
      <c r="L12" s="17"/>
      <c r="M12" s="8"/>
      <c r="Q12" s="7"/>
      <c r="R12" s="7"/>
      <c r="S12" s="7"/>
      <c r="T12" s="7"/>
      <c r="U12" s="7"/>
      <c r="V12" s="7"/>
      <c r="W12" s="7"/>
    </row>
    <row r="13" spans="1:23" s="49" customFormat="1" ht="18" customHeight="1" x14ac:dyDescent="0.35">
      <c r="A13" s="14"/>
      <c r="B13" s="72" t="s">
        <v>173</v>
      </c>
      <c r="C13" s="72"/>
      <c r="D13" s="110"/>
      <c r="E13" s="110"/>
      <c r="F13" s="110"/>
      <c r="G13" s="110"/>
      <c r="H13" s="110"/>
      <c r="I13" s="110"/>
      <c r="J13" s="110"/>
      <c r="K13" s="110"/>
      <c r="L13" s="17"/>
      <c r="M13" s="8"/>
      <c r="Q13" s="7"/>
      <c r="R13" s="7"/>
      <c r="S13" s="7"/>
      <c r="T13" s="7"/>
      <c r="U13" s="7"/>
      <c r="V13" s="7"/>
      <c r="W13" s="7"/>
    </row>
    <row r="14" spans="1:23" s="49" customFormat="1" ht="18" customHeight="1" x14ac:dyDescent="0.35">
      <c r="A14" s="14"/>
      <c r="B14" s="72" t="s">
        <v>174</v>
      </c>
      <c r="C14" s="72"/>
      <c r="D14" s="102"/>
      <c r="E14" s="103"/>
      <c r="F14" s="103"/>
      <c r="G14" s="103"/>
      <c r="H14" s="103"/>
      <c r="I14" s="103"/>
      <c r="J14" s="103"/>
      <c r="K14" s="104"/>
      <c r="L14" s="17"/>
      <c r="M14" s="8"/>
      <c r="Q14" s="7"/>
      <c r="R14" s="7"/>
      <c r="S14" s="7"/>
      <c r="T14" s="7"/>
      <c r="U14" s="7"/>
      <c r="V14" s="7"/>
      <c r="W14" s="7"/>
    </row>
    <row r="15" spans="1:23" s="49" customFormat="1" ht="18" customHeight="1" x14ac:dyDescent="0.35">
      <c r="A15" s="14"/>
      <c r="B15" s="72" t="s">
        <v>175</v>
      </c>
      <c r="C15" s="72"/>
      <c r="D15" s="99"/>
      <c r="E15" s="99"/>
      <c r="F15" s="99"/>
      <c r="G15" s="99"/>
      <c r="H15" s="99"/>
      <c r="I15" s="99"/>
      <c r="J15" s="99"/>
      <c r="K15" s="99"/>
      <c r="L15" s="17"/>
      <c r="M15" s="8"/>
      <c r="Q15" s="7"/>
      <c r="R15" s="7"/>
      <c r="S15" s="7"/>
      <c r="T15" s="7"/>
      <c r="U15" s="7"/>
      <c r="V15" s="7"/>
      <c r="W15" s="7"/>
    </row>
    <row r="16" spans="1:23" s="49" customFormat="1" ht="18" customHeight="1" x14ac:dyDescent="0.35">
      <c r="A16" s="14"/>
      <c r="B16" s="94" t="s">
        <v>902</v>
      </c>
      <c r="C16" s="94"/>
      <c r="D16" s="94"/>
      <c r="E16" s="94"/>
      <c r="F16" s="94"/>
      <c r="G16" s="94"/>
      <c r="H16" s="94"/>
      <c r="I16" s="94"/>
      <c r="J16" s="111"/>
      <c r="K16" s="111"/>
      <c r="L16" s="17"/>
      <c r="M16" s="8"/>
      <c r="Q16" s="7"/>
      <c r="R16" s="7"/>
      <c r="S16" s="7"/>
      <c r="T16" s="7"/>
      <c r="U16" s="7"/>
      <c r="V16" s="7"/>
      <c r="W16" s="7"/>
    </row>
    <row r="17" spans="1:23" s="49" customFormat="1" ht="10" customHeight="1" x14ac:dyDescent="0.35">
      <c r="A17" s="14"/>
      <c r="B17" s="72"/>
      <c r="C17" s="72"/>
      <c r="D17" s="56"/>
      <c r="E17" s="56"/>
      <c r="F17" s="56"/>
      <c r="G17" s="56"/>
      <c r="H17" s="56"/>
      <c r="I17" s="56"/>
      <c r="J17" s="56"/>
      <c r="K17" s="56"/>
      <c r="L17" s="17"/>
      <c r="M17" s="8"/>
      <c r="Q17" s="7"/>
      <c r="R17" s="7"/>
      <c r="S17" s="7"/>
      <c r="T17" s="7"/>
      <c r="U17" s="7"/>
      <c r="V17" s="7"/>
      <c r="W17" s="7"/>
    </row>
    <row r="18" spans="1:23" s="49" customFormat="1" ht="18" customHeight="1" x14ac:dyDescent="0.35">
      <c r="A18" s="14"/>
      <c r="B18" s="72" t="s">
        <v>200</v>
      </c>
      <c r="C18" s="72"/>
      <c r="D18" s="111"/>
      <c r="E18" s="111"/>
      <c r="F18" s="56"/>
      <c r="G18" s="112" t="str">
        <f>IF(OR(D18="Arbeitslos",D18="Student"),"Bitte Kopie des Ausweises/Nachweises beilegen","")</f>
        <v/>
      </c>
      <c r="H18" s="112"/>
      <c r="I18" s="112"/>
      <c r="J18" s="112"/>
      <c r="K18" s="112"/>
      <c r="L18" s="17"/>
      <c r="M18" s="8"/>
      <c r="Q18" s="7"/>
      <c r="R18" s="7"/>
      <c r="S18" s="7"/>
      <c r="T18" s="7"/>
      <c r="U18" s="7"/>
      <c r="V18" s="7"/>
      <c r="W18" s="7"/>
    </row>
    <row r="19" spans="1:23" s="49" customFormat="1" ht="10" customHeight="1" x14ac:dyDescent="0.35">
      <c r="A19" s="14"/>
      <c r="B19" s="72"/>
      <c r="C19" s="72"/>
      <c r="D19" s="56"/>
      <c r="E19" s="56"/>
      <c r="F19" s="56"/>
      <c r="G19" s="56"/>
      <c r="H19" s="56"/>
      <c r="I19" s="56"/>
      <c r="J19" s="56"/>
      <c r="K19" s="56"/>
      <c r="L19" s="17"/>
      <c r="M19" s="8"/>
      <c r="Q19" s="7"/>
      <c r="R19" s="7"/>
      <c r="S19" s="7"/>
      <c r="T19" s="7"/>
      <c r="U19" s="7"/>
      <c r="V19" s="7"/>
      <c r="W19" s="7"/>
    </row>
    <row r="20" spans="1:23" s="49" customFormat="1" ht="18" customHeight="1" x14ac:dyDescent="0.35">
      <c r="A20" s="14"/>
      <c r="B20" s="72" t="s">
        <v>176</v>
      </c>
      <c r="C20" s="72"/>
      <c r="D20" s="107"/>
      <c r="E20" s="107"/>
      <c r="F20" s="56"/>
      <c r="G20" s="108"/>
      <c r="H20" s="108"/>
      <c r="I20" s="108"/>
      <c r="J20" s="108"/>
      <c r="K20" s="108"/>
      <c r="L20" s="17"/>
      <c r="M20" s="8"/>
      <c r="Q20" s="7"/>
      <c r="R20" s="7"/>
      <c r="S20" s="7"/>
      <c r="T20" s="7"/>
      <c r="U20" s="7"/>
      <c r="V20" s="7"/>
      <c r="W20" s="7"/>
    </row>
    <row r="21" spans="1:23" s="49" customFormat="1" ht="18" customHeight="1" x14ac:dyDescent="0.35">
      <c r="A21" s="14"/>
      <c r="B21" s="72" t="s">
        <v>177</v>
      </c>
      <c r="C21" s="72"/>
      <c r="D21" s="107"/>
      <c r="E21" s="107"/>
      <c r="F21" s="56"/>
      <c r="G21" s="56"/>
      <c r="H21" s="56"/>
      <c r="I21" s="56"/>
      <c r="J21" s="56"/>
      <c r="K21" s="56"/>
      <c r="L21" s="17"/>
      <c r="M21" s="8"/>
      <c r="Q21" s="7"/>
      <c r="R21" s="7"/>
      <c r="S21" s="7"/>
      <c r="T21" s="7"/>
      <c r="U21" s="7"/>
      <c r="V21" s="7"/>
      <c r="W21" s="7"/>
    </row>
    <row r="22" spans="1:23" s="49" customFormat="1" ht="10" customHeight="1" x14ac:dyDescent="0.35">
      <c r="A22" s="14"/>
      <c r="B22" s="16"/>
      <c r="C22" s="16"/>
      <c r="D22" s="16"/>
      <c r="E22" s="16"/>
      <c r="F22" s="16"/>
      <c r="G22" s="16"/>
      <c r="H22" s="16"/>
      <c r="I22" s="16"/>
      <c r="J22" s="16"/>
      <c r="K22" s="16"/>
      <c r="L22" s="17"/>
      <c r="M22" s="8"/>
      <c r="Q22" s="7"/>
      <c r="R22" s="7"/>
      <c r="S22" s="7"/>
      <c r="T22" s="7"/>
      <c r="U22" s="7"/>
      <c r="V22" s="7"/>
      <c r="W22" s="7"/>
    </row>
    <row r="23" spans="1:23" s="49" customFormat="1" ht="18" customHeight="1" x14ac:dyDescent="0.35">
      <c r="A23" s="14"/>
      <c r="B23" s="15" t="s">
        <v>178</v>
      </c>
      <c r="C23" s="15"/>
      <c r="D23" s="16"/>
      <c r="E23" s="16"/>
      <c r="F23" s="16"/>
      <c r="G23" s="16"/>
      <c r="H23" s="16"/>
      <c r="I23" s="16"/>
      <c r="J23" s="16"/>
      <c r="K23" s="16"/>
      <c r="L23" s="17"/>
      <c r="M23" s="8"/>
      <c r="Q23" s="7"/>
      <c r="R23" s="7"/>
      <c r="S23" s="7"/>
      <c r="T23" s="7"/>
      <c r="U23" s="7"/>
      <c r="V23" s="7"/>
      <c r="W23" s="7"/>
    </row>
    <row r="24" spans="1:23" s="49" customFormat="1" ht="18" customHeight="1" x14ac:dyDescent="0.35">
      <c r="A24" s="14"/>
      <c r="B24" s="72" t="s">
        <v>179</v>
      </c>
      <c r="C24" s="72"/>
      <c r="D24" s="99"/>
      <c r="E24" s="99"/>
      <c r="F24" s="99"/>
      <c r="G24" s="99"/>
      <c r="H24" s="99"/>
      <c r="I24" s="99"/>
      <c r="J24" s="99"/>
      <c r="K24" s="99"/>
      <c r="L24" s="17"/>
      <c r="M24" s="8"/>
      <c r="Q24" s="7"/>
      <c r="R24" s="7"/>
      <c r="S24" s="7"/>
      <c r="T24" s="7"/>
      <c r="U24" s="7"/>
      <c r="V24" s="7"/>
      <c r="W24" s="7"/>
    </row>
    <row r="25" spans="1:23" s="49" customFormat="1" ht="18" customHeight="1" x14ac:dyDescent="0.35">
      <c r="A25" s="14"/>
      <c r="B25" s="72" t="s">
        <v>180</v>
      </c>
      <c r="C25" s="72"/>
      <c r="D25" s="99"/>
      <c r="E25" s="99"/>
      <c r="F25" s="99"/>
      <c r="G25" s="99"/>
      <c r="H25" s="99"/>
      <c r="I25" s="99"/>
      <c r="J25" s="99"/>
      <c r="K25" s="99"/>
      <c r="L25" s="17"/>
      <c r="M25" s="8"/>
      <c r="Q25" s="7"/>
      <c r="R25" s="7"/>
      <c r="S25" s="7"/>
      <c r="T25" s="7"/>
      <c r="U25" s="7"/>
      <c r="V25" s="7"/>
      <c r="W25" s="7"/>
    </row>
    <row r="26" spans="1:23" s="49" customFormat="1" ht="18" customHeight="1" x14ac:dyDescent="0.35">
      <c r="A26" s="14"/>
      <c r="B26" s="72" t="s">
        <v>181</v>
      </c>
      <c r="C26" s="72"/>
      <c r="D26" s="99"/>
      <c r="E26" s="99"/>
      <c r="F26" s="99"/>
      <c r="G26" s="99"/>
      <c r="H26" s="99"/>
      <c r="I26" s="99"/>
      <c r="J26" s="99"/>
      <c r="K26" s="99"/>
      <c r="L26" s="17"/>
      <c r="M26" s="8"/>
      <c r="Q26" s="7"/>
      <c r="R26" s="7"/>
      <c r="S26" s="7"/>
      <c r="T26" s="7"/>
      <c r="U26" s="7"/>
      <c r="V26" s="7"/>
      <c r="W26" s="7"/>
    </row>
    <row r="27" spans="1:23" s="49" customFormat="1" ht="18" customHeight="1" x14ac:dyDescent="0.35">
      <c r="A27" s="14"/>
      <c r="B27" s="72" t="s">
        <v>182</v>
      </c>
      <c r="C27" s="72"/>
      <c r="D27" s="99"/>
      <c r="E27" s="99"/>
      <c r="F27" s="99"/>
      <c r="G27" s="99"/>
      <c r="H27" s="99"/>
      <c r="I27" s="99"/>
      <c r="J27" s="99"/>
      <c r="K27" s="99"/>
      <c r="L27" s="17"/>
      <c r="M27" s="8"/>
      <c r="Q27" s="7"/>
      <c r="R27" s="7"/>
      <c r="S27" s="7"/>
      <c r="T27" s="7"/>
      <c r="U27" s="7"/>
      <c r="V27" s="7"/>
      <c r="W27" s="7"/>
    </row>
    <row r="28" spans="1:23" s="49" customFormat="1" ht="18" customHeight="1" x14ac:dyDescent="0.35">
      <c r="A28" s="14"/>
      <c r="B28" s="72" t="s">
        <v>183</v>
      </c>
      <c r="C28" s="72"/>
      <c r="D28" s="113"/>
      <c r="E28" s="113"/>
      <c r="F28" s="113"/>
      <c r="G28" s="113"/>
      <c r="H28" s="113"/>
      <c r="I28" s="113"/>
      <c r="J28" s="113"/>
      <c r="K28" s="113"/>
      <c r="L28" s="17"/>
      <c r="M28" s="8"/>
      <c r="Q28" s="7"/>
      <c r="R28" s="7"/>
      <c r="S28" s="7"/>
      <c r="T28" s="7"/>
      <c r="U28" s="7"/>
      <c r="V28" s="7"/>
      <c r="W28" s="7"/>
    </row>
    <row r="29" spans="1:23" s="49" customFormat="1" ht="18" customHeight="1" x14ac:dyDescent="0.35">
      <c r="A29" s="14"/>
      <c r="B29" s="72" t="s">
        <v>184</v>
      </c>
      <c r="C29" s="72"/>
      <c r="D29" s="99"/>
      <c r="E29" s="99"/>
      <c r="F29" s="99"/>
      <c r="G29" s="99"/>
      <c r="H29" s="99"/>
      <c r="I29" s="99"/>
      <c r="J29" s="99"/>
      <c r="K29" s="99"/>
      <c r="L29" s="17"/>
      <c r="M29" s="8"/>
      <c r="Q29" s="7"/>
      <c r="R29" s="7"/>
      <c r="S29" s="7"/>
      <c r="T29" s="7"/>
      <c r="U29" s="7"/>
      <c r="V29" s="7"/>
      <c r="W29" s="7"/>
    </row>
    <row r="30" spans="1:23" s="49" customFormat="1" ht="18" customHeight="1" x14ac:dyDescent="0.35">
      <c r="A30" s="14"/>
      <c r="B30" s="72" t="s">
        <v>185</v>
      </c>
      <c r="C30" s="72"/>
      <c r="D30" s="99"/>
      <c r="E30" s="99"/>
      <c r="F30" s="99"/>
      <c r="G30" s="99"/>
      <c r="H30" s="99"/>
      <c r="I30" s="99"/>
      <c r="J30" s="99"/>
      <c r="K30" s="99"/>
      <c r="L30" s="17"/>
      <c r="M30" s="8"/>
      <c r="Q30" s="7"/>
      <c r="R30" s="7"/>
      <c r="S30" s="7"/>
      <c r="T30" s="7"/>
      <c r="U30" s="7"/>
      <c r="V30" s="7"/>
      <c r="W30" s="7"/>
    </row>
    <row r="31" spans="1:23" s="49" customFormat="1" ht="10" customHeight="1" x14ac:dyDescent="0.35">
      <c r="A31" s="14"/>
      <c r="B31" s="72"/>
      <c r="C31" s="72"/>
      <c r="D31" s="56"/>
      <c r="E31" s="56"/>
      <c r="F31" s="56"/>
      <c r="G31" s="56"/>
      <c r="H31" s="56"/>
      <c r="I31" s="56"/>
      <c r="J31" s="56"/>
      <c r="K31" s="56"/>
      <c r="L31" s="17"/>
      <c r="M31" s="8"/>
      <c r="Q31" s="7"/>
      <c r="R31" s="7"/>
      <c r="S31" s="7"/>
      <c r="T31" s="7"/>
      <c r="U31" s="7"/>
      <c r="V31" s="7"/>
      <c r="W31" s="7"/>
    </row>
    <row r="32" spans="1:23" s="49" customFormat="1" ht="24" customHeight="1" x14ac:dyDescent="0.35">
      <c r="A32" s="14"/>
      <c r="B32" s="15" t="s">
        <v>186</v>
      </c>
      <c r="C32" s="15"/>
      <c r="D32" s="106" t="s">
        <v>425</v>
      </c>
      <c r="E32" s="106"/>
      <c r="F32" s="106"/>
      <c r="G32" s="106"/>
      <c r="H32" s="106"/>
      <c r="I32" s="106"/>
      <c r="J32" s="106"/>
      <c r="K32" s="106"/>
      <c r="L32" s="17"/>
      <c r="M32" s="8"/>
      <c r="Q32" s="7"/>
      <c r="R32" s="7"/>
      <c r="S32" s="7"/>
      <c r="T32" s="7"/>
      <c r="U32" s="7"/>
      <c r="V32" s="7"/>
      <c r="W32" s="7"/>
    </row>
    <row r="33" spans="1:23" s="49" customFormat="1" ht="18" customHeight="1" x14ac:dyDescent="0.35">
      <c r="A33" s="14"/>
      <c r="B33" s="72" t="s">
        <v>187</v>
      </c>
      <c r="C33" s="72"/>
      <c r="D33" s="99"/>
      <c r="E33" s="99"/>
      <c r="F33" s="99"/>
      <c r="G33" s="99"/>
      <c r="H33" s="99"/>
      <c r="I33" s="99"/>
      <c r="J33" s="99"/>
      <c r="K33" s="99"/>
      <c r="L33" s="17"/>
      <c r="M33" s="8"/>
      <c r="Q33" s="7"/>
      <c r="R33" s="7"/>
      <c r="S33" s="7"/>
      <c r="T33" s="7"/>
      <c r="U33" s="7"/>
      <c r="V33" s="7"/>
      <c r="W33" s="7"/>
    </row>
    <row r="34" spans="1:23" s="49" customFormat="1" ht="18" customHeight="1" x14ac:dyDescent="0.35">
      <c r="A34" s="14"/>
      <c r="B34" s="72" t="s">
        <v>588</v>
      </c>
      <c r="C34" s="72"/>
      <c r="D34" s="99"/>
      <c r="E34" s="99"/>
      <c r="F34" s="99"/>
      <c r="G34" s="99"/>
      <c r="H34" s="99"/>
      <c r="I34" s="99"/>
      <c r="J34" s="99"/>
      <c r="K34" s="99"/>
      <c r="L34" s="17"/>
      <c r="M34" s="8"/>
      <c r="Q34" s="7"/>
      <c r="R34" s="7"/>
      <c r="S34" s="7"/>
      <c r="T34" s="7"/>
      <c r="U34" s="7"/>
      <c r="V34" s="7"/>
      <c r="W34" s="7"/>
    </row>
    <row r="35" spans="1:23" s="49" customFormat="1" ht="18" customHeight="1" x14ac:dyDescent="0.35">
      <c r="A35" s="14"/>
      <c r="B35" s="72" t="s">
        <v>188</v>
      </c>
      <c r="C35" s="72"/>
      <c r="D35" s="99"/>
      <c r="E35" s="99"/>
      <c r="F35" s="99"/>
      <c r="G35" s="99"/>
      <c r="H35" s="99"/>
      <c r="I35" s="99"/>
      <c r="J35" s="99"/>
      <c r="K35" s="99"/>
      <c r="L35" s="17"/>
      <c r="M35" s="8"/>
      <c r="Q35" s="7"/>
      <c r="R35" s="7"/>
      <c r="S35" s="7"/>
      <c r="T35" s="7"/>
      <c r="U35" s="7"/>
      <c r="V35" s="7"/>
      <c r="W35" s="7"/>
    </row>
    <row r="36" spans="1:23" s="49" customFormat="1" ht="18" customHeight="1" x14ac:dyDescent="0.35">
      <c r="A36" s="14"/>
      <c r="B36" s="72" t="s">
        <v>589</v>
      </c>
      <c r="C36" s="72"/>
      <c r="D36" s="99"/>
      <c r="E36" s="99"/>
      <c r="F36" s="99"/>
      <c r="G36" s="99"/>
      <c r="H36" s="99"/>
      <c r="I36" s="99"/>
      <c r="J36" s="99"/>
      <c r="K36" s="99"/>
      <c r="L36" s="17"/>
      <c r="M36" s="8"/>
      <c r="Q36" s="7"/>
      <c r="R36" s="7"/>
      <c r="S36" s="7"/>
      <c r="T36" s="7"/>
      <c r="U36" s="7"/>
      <c r="V36" s="7"/>
      <c r="W36" s="7"/>
    </row>
    <row r="37" spans="1:23" s="49" customFormat="1" ht="18" customHeight="1" x14ac:dyDescent="0.35">
      <c r="A37" s="14"/>
      <c r="B37" s="72" t="s">
        <v>426</v>
      </c>
      <c r="C37" s="72"/>
      <c r="D37" s="102"/>
      <c r="E37" s="103"/>
      <c r="F37" s="103"/>
      <c r="G37" s="103"/>
      <c r="H37" s="103"/>
      <c r="I37" s="103"/>
      <c r="J37" s="103"/>
      <c r="K37" s="104"/>
      <c r="L37" s="17"/>
      <c r="M37" s="8"/>
      <c r="Q37" s="7"/>
      <c r="R37" s="7"/>
      <c r="S37" s="7"/>
      <c r="T37" s="7"/>
      <c r="U37" s="7"/>
      <c r="V37" s="7"/>
      <c r="W37" s="7"/>
    </row>
    <row r="38" spans="1:23" s="49" customFormat="1" ht="18" customHeight="1" x14ac:dyDescent="0.35">
      <c r="A38" s="14"/>
      <c r="B38" s="72" t="s">
        <v>189</v>
      </c>
      <c r="C38" s="72"/>
      <c r="D38" s="99"/>
      <c r="E38" s="99"/>
      <c r="F38" s="99"/>
      <c r="G38" s="99"/>
      <c r="H38" s="99"/>
      <c r="I38" s="99"/>
      <c r="J38" s="99"/>
      <c r="K38" s="99"/>
      <c r="L38" s="17"/>
      <c r="M38" s="8"/>
      <c r="Q38" s="7"/>
      <c r="R38" s="7"/>
      <c r="S38" s="7"/>
      <c r="T38" s="7"/>
      <c r="U38" s="7"/>
      <c r="V38" s="7"/>
      <c r="W38" s="7"/>
    </row>
    <row r="39" spans="1:23" s="49" customFormat="1" ht="18" customHeight="1" x14ac:dyDescent="0.35">
      <c r="A39" s="14"/>
      <c r="B39" s="72" t="s">
        <v>190</v>
      </c>
      <c r="C39" s="72"/>
      <c r="D39" s="99"/>
      <c r="E39" s="99"/>
      <c r="F39" s="99"/>
      <c r="G39" s="99"/>
      <c r="H39" s="99"/>
      <c r="I39" s="99"/>
      <c r="J39" s="99"/>
      <c r="K39" s="99"/>
      <c r="L39" s="17"/>
      <c r="M39" s="8"/>
      <c r="Q39" s="7"/>
      <c r="R39" s="7"/>
      <c r="S39" s="7"/>
      <c r="T39" s="7"/>
      <c r="U39" s="7"/>
      <c r="V39" s="7"/>
      <c r="W39" s="7"/>
    </row>
    <row r="40" spans="1:23" s="49" customFormat="1" ht="18" customHeight="1" x14ac:dyDescent="0.35">
      <c r="A40" s="14"/>
      <c r="B40" s="72" t="s">
        <v>191</v>
      </c>
      <c r="C40" s="72"/>
      <c r="D40" s="99"/>
      <c r="E40" s="99"/>
      <c r="F40" s="99"/>
      <c r="G40" s="99"/>
      <c r="H40" s="99"/>
      <c r="I40" s="99"/>
      <c r="J40" s="99"/>
      <c r="K40" s="99"/>
      <c r="L40" s="17"/>
      <c r="M40" s="8"/>
      <c r="Q40" s="7"/>
      <c r="R40" s="7"/>
      <c r="S40" s="7"/>
      <c r="T40" s="7"/>
      <c r="U40" s="7"/>
      <c r="V40" s="7"/>
      <c r="W40" s="7"/>
    </row>
    <row r="41" spans="1:23" s="49" customFormat="1" ht="18" customHeight="1" x14ac:dyDescent="0.35">
      <c r="A41" s="14"/>
      <c r="B41" s="72" t="s">
        <v>4</v>
      </c>
      <c r="C41" s="72"/>
      <c r="D41" s="105"/>
      <c r="E41" s="105"/>
      <c r="F41" s="105"/>
      <c r="G41" s="105"/>
      <c r="H41" s="105"/>
      <c r="I41" s="105"/>
      <c r="J41" s="105"/>
      <c r="K41" s="105"/>
      <c r="L41" s="17"/>
      <c r="M41" s="8"/>
      <c r="Q41" s="7"/>
      <c r="R41" s="7"/>
      <c r="S41" s="7"/>
      <c r="T41" s="7"/>
      <c r="U41" s="7"/>
      <c r="V41" s="7"/>
      <c r="W41" s="7"/>
    </row>
    <row r="42" spans="1:23" s="49" customFormat="1" ht="10" customHeight="1" x14ac:dyDescent="0.35">
      <c r="A42" s="14"/>
      <c r="B42" s="72"/>
      <c r="C42" s="72"/>
      <c r="D42" s="56"/>
      <c r="E42" s="56"/>
      <c r="F42" s="56"/>
      <c r="G42" s="56"/>
      <c r="H42" s="56"/>
      <c r="I42" s="56"/>
      <c r="J42" s="56"/>
      <c r="K42" s="56"/>
      <c r="L42" s="17"/>
      <c r="M42" s="8"/>
      <c r="Q42" s="7"/>
      <c r="R42" s="7"/>
      <c r="S42" s="7"/>
      <c r="T42" s="7"/>
      <c r="U42" s="7"/>
      <c r="V42" s="7"/>
      <c r="W42" s="7"/>
    </row>
    <row r="43" spans="1:23" s="49" customFormat="1" ht="18" customHeight="1" x14ac:dyDescent="0.35">
      <c r="A43" s="14"/>
      <c r="B43" s="15" t="s">
        <v>417</v>
      </c>
      <c r="C43" s="15"/>
      <c r="D43" s="56"/>
      <c r="E43" s="56"/>
      <c r="F43" s="56"/>
      <c r="G43" s="56"/>
      <c r="H43" s="56"/>
      <c r="I43" s="56"/>
      <c r="J43" s="56"/>
      <c r="K43" s="56"/>
      <c r="L43" s="17"/>
      <c r="M43" s="8"/>
      <c r="Q43" s="7"/>
      <c r="R43" s="7"/>
      <c r="S43" s="7"/>
      <c r="T43" s="7"/>
      <c r="U43" s="7"/>
      <c r="V43" s="7"/>
      <c r="W43" s="7"/>
    </row>
    <row r="44" spans="1:23" s="49" customFormat="1" ht="18" customHeight="1" x14ac:dyDescent="0.35">
      <c r="A44" s="14"/>
      <c r="B44" s="72" t="s">
        <v>192</v>
      </c>
      <c r="C44" s="72"/>
      <c r="D44" s="99"/>
      <c r="E44" s="99"/>
      <c r="F44" s="99"/>
      <c r="G44" s="99"/>
      <c r="H44" s="99"/>
      <c r="I44" s="99"/>
      <c r="J44" s="99"/>
      <c r="K44" s="99"/>
      <c r="L44" s="17"/>
      <c r="M44" s="8"/>
      <c r="Q44" s="7"/>
      <c r="R44" s="7"/>
      <c r="S44" s="7"/>
      <c r="T44" s="7"/>
      <c r="U44" s="7"/>
      <c r="V44" s="7"/>
      <c r="W44" s="7"/>
    </row>
    <row r="45" spans="1:23" s="49" customFormat="1" ht="18" customHeight="1" x14ac:dyDescent="0.35">
      <c r="A45" s="14"/>
      <c r="B45" s="72" t="s">
        <v>193</v>
      </c>
      <c r="C45" s="72"/>
      <c r="D45" s="99"/>
      <c r="E45" s="99"/>
      <c r="F45" s="99"/>
      <c r="G45" s="99"/>
      <c r="H45" s="99"/>
      <c r="I45" s="99"/>
      <c r="J45" s="99"/>
      <c r="K45" s="99"/>
      <c r="L45" s="17"/>
      <c r="M45" s="8"/>
      <c r="Q45" s="7"/>
      <c r="R45" s="7"/>
      <c r="S45" s="7"/>
      <c r="T45" s="7"/>
      <c r="U45" s="7"/>
      <c r="V45" s="7"/>
      <c r="W45" s="7"/>
    </row>
    <row r="46" spans="1:23" s="49" customFormat="1" ht="18" customHeight="1" x14ac:dyDescent="0.35">
      <c r="A46" s="14"/>
      <c r="B46" s="72" t="s">
        <v>194</v>
      </c>
      <c r="C46" s="72"/>
      <c r="D46" s="99"/>
      <c r="E46" s="99"/>
      <c r="F46" s="99"/>
      <c r="G46" s="99"/>
      <c r="H46" s="99"/>
      <c r="I46" s="99"/>
      <c r="J46" s="99"/>
      <c r="K46" s="99"/>
      <c r="L46" s="17"/>
      <c r="M46" s="8"/>
      <c r="Q46" s="7"/>
      <c r="R46" s="7"/>
      <c r="S46" s="7"/>
      <c r="T46" s="7"/>
      <c r="U46" s="7"/>
      <c r="V46" s="7"/>
      <c r="W46" s="7"/>
    </row>
    <row r="47" spans="1:23" s="49" customFormat="1" ht="18" customHeight="1" x14ac:dyDescent="0.35">
      <c r="A47" s="14"/>
      <c r="B47" s="72" t="s">
        <v>187</v>
      </c>
      <c r="C47" s="72"/>
      <c r="D47" s="99"/>
      <c r="E47" s="99"/>
      <c r="F47" s="99"/>
      <c r="G47" s="99"/>
      <c r="H47" s="99"/>
      <c r="I47" s="99"/>
      <c r="J47" s="99"/>
      <c r="K47" s="99"/>
      <c r="L47" s="17"/>
      <c r="M47" s="8"/>
      <c r="Q47" s="7"/>
      <c r="R47" s="7"/>
      <c r="S47" s="7"/>
      <c r="T47" s="7"/>
      <c r="U47" s="7"/>
      <c r="V47" s="7"/>
      <c r="W47" s="7"/>
    </row>
    <row r="48" spans="1:23" s="49" customFormat="1" ht="18" customHeight="1" x14ac:dyDescent="0.35">
      <c r="A48" s="14"/>
      <c r="B48" s="72" t="s">
        <v>588</v>
      </c>
      <c r="C48" s="72"/>
      <c r="D48" s="99"/>
      <c r="E48" s="99"/>
      <c r="F48" s="99"/>
      <c r="G48" s="99"/>
      <c r="H48" s="99"/>
      <c r="I48" s="99"/>
      <c r="J48" s="99"/>
      <c r="K48" s="99"/>
      <c r="L48" s="17"/>
      <c r="M48" s="8"/>
      <c r="Q48" s="7"/>
      <c r="R48" s="7"/>
      <c r="S48" s="7"/>
      <c r="T48" s="7"/>
      <c r="U48" s="7"/>
      <c r="V48" s="7"/>
      <c r="W48" s="7"/>
    </row>
    <row r="49" spans="1:23" s="49" customFormat="1" ht="18" customHeight="1" x14ac:dyDescent="0.35">
      <c r="A49" s="14"/>
      <c r="B49" s="72" t="s">
        <v>188</v>
      </c>
      <c r="C49" s="72"/>
      <c r="D49" s="99"/>
      <c r="E49" s="99"/>
      <c r="F49" s="99"/>
      <c r="G49" s="99"/>
      <c r="H49" s="99"/>
      <c r="I49" s="99"/>
      <c r="J49" s="99"/>
      <c r="K49" s="99"/>
      <c r="L49" s="17"/>
      <c r="M49" s="8"/>
      <c r="Q49" s="7"/>
      <c r="R49" s="7"/>
      <c r="S49" s="7"/>
      <c r="T49" s="7"/>
      <c r="U49" s="7"/>
      <c r="V49" s="7"/>
      <c r="W49" s="7"/>
    </row>
    <row r="50" spans="1:23" s="49" customFormat="1" ht="18" customHeight="1" x14ac:dyDescent="0.35">
      <c r="A50" s="14"/>
      <c r="B50" s="72" t="s">
        <v>589</v>
      </c>
      <c r="C50" s="72"/>
      <c r="D50" s="99"/>
      <c r="E50" s="99"/>
      <c r="F50" s="99"/>
      <c r="G50" s="99"/>
      <c r="H50" s="99"/>
      <c r="I50" s="99"/>
      <c r="J50" s="99"/>
      <c r="K50" s="99"/>
      <c r="L50" s="17"/>
      <c r="M50" s="8"/>
      <c r="Q50" s="7"/>
      <c r="R50" s="7"/>
      <c r="S50" s="7"/>
      <c r="T50" s="7"/>
      <c r="U50" s="7"/>
      <c r="V50" s="7"/>
      <c r="W50" s="7"/>
    </row>
    <row r="51" spans="1:23" s="49" customFormat="1" ht="18" customHeight="1" x14ac:dyDescent="0.35">
      <c r="A51" s="14"/>
      <c r="B51" s="72" t="s">
        <v>426</v>
      </c>
      <c r="C51" s="72"/>
      <c r="D51" s="102"/>
      <c r="E51" s="103"/>
      <c r="F51" s="103"/>
      <c r="G51" s="103"/>
      <c r="H51" s="103"/>
      <c r="I51" s="103"/>
      <c r="J51" s="103"/>
      <c r="K51" s="104"/>
      <c r="L51" s="17"/>
      <c r="M51" s="8"/>
      <c r="Q51" s="7"/>
      <c r="R51" s="7"/>
      <c r="S51" s="7"/>
      <c r="T51" s="7"/>
      <c r="U51" s="7"/>
      <c r="V51" s="7"/>
      <c r="W51" s="7"/>
    </row>
    <row r="52" spans="1:23" s="49" customFormat="1" ht="18" customHeight="1" x14ac:dyDescent="0.35">
      <c r="A52" s="14"/>
      <c r="B52" s="72" t="s">
        <v>189</v>
      </c>
      <c r="C52" s="72"/>
      <c r="D52" s="99"/>
      <c r="E52" s="99"/>
      <c r="F52" s="99"/>
      <c r="G52" s="99"/>
      <c r="H52" s="99"/>
      <c r="I52" s="99"/>
      <c r="J52" s="99"/>
      <c r="K52" s="99"/>
      <c r="L52" s="17"/>
      <c r="M52" s="8"/>
      <c r="Q52" s="7"/>
      <c r="R52" s="7"/>
      <c r="S52" s="7"/>
      <c r="T52" s="7"/>
      <c r="U52" s="7"/>
      <c r="V52" s="7"/>
      <c r="W52" s="7"/>
    </row>
    <row r="53" spans="1:23" s="49" customFormat="1" ht="18" customHeight="1" x14ac:dyDescent="0.35">
      <c r="A53" s="14"/>
      <c r="B53" s="72" t="s">
        <v>190</v>
      </c>
      <c r="C53" s="72"/>
      <c r="D53" s="99"/>
      <c r="E53" s="99"/>
      <c r="F53" s="99"/>
      <c r="G53" s="99"/>
      <c r="H53" s="99"/>
      <c r="I53" s="99"/>
      <c r="J53" s="99"/>
      <c r="K53" s="99"/>
      <c r="L53" s="17"/>
      <c r="M53" s="8"/>
      <c r="Q53" s="7"/>
      <c r="R53" s="7"/>
      <c r="S53" s="7"/>
      <c r="T53" s="7"/>
      <c r="U53" s="7"/>
      <c r="V53" s="7"/>
      <c r="W53" s="7"/>
    </row>
    <row r="54" spans="1:23" s="49" customFormat="1" ht="18" customHeight="1" x14ac:dyDescent="0.35">
      <c r="A54" s="14"/>
      <c r="B54" s="72" t="s">
        <v>191</v>
      </c>
      <c r="C54" s="72"/>
      <c r="D54" s="99"/>
      <c r="E54" s="99"/>
      <c r="F54" s="99"/>
      <c r="G54" s="99"/>
      <c r="H54" s="99"/>
      <c r="I54" s="99"/>
      <c r="J54" s="99"/>
      <c r="K54" s="99"/>
      <c r="L54" s="17"/>
      <c r="M54" s="8"/>
      <c r="Q54" s="7"/>
      <c r="R54" s="7"/>
      <c r="S54" s="7"/>
      <c r="T54" s="7"/>
      <c r="U54" s="7"/>
      <c r="V54" s="7"/>
      <c r="W54" s="7"/>
    </row>
    <row r="55" spans="1:23" s="49" customFormat="1" ht="18" customHeight="1" x14ac:dyDescent="0.35">
      <c r="A55" s="14"/>
      <c r="B55" s="72" t="s">
        <v>590</v>
      </c>
      <c r="C55" s="72"/>
      <c r="D55" s="105"/>
      <c r="E55" s="105"/>
      <c r="F55" s="105"/>
      <c r="G55" s="105"/>
      <c r="H55" s="105"/>
      <c r="I55" s="105"/>
      <c r="J55" s="105"/>
      <c r="K55" s="105"/>
      <c r="L55" s="17"/>
      <c r="M55" s="8"/>
      <c r="Q55" s="7"/>
      <c r="R55" s="7"/>
      <c r="S55" s="7"/>
      <c r="T55" s="7"/>
      <c r="U55" s="7"/>
      <c r="V55" s="7"/>
      <c r="W55" s="7"/>
    </row>
    <row r="56" spans="1:23" s="49" customFormat="1" ht="10" customHeight="1" x14ac:dyDescent="0.35">
      <c r="A56" s="14"/>
      <c r="B56" s="72"/>
      <c r="C56" s="72"/>
      <c r="D56" s="56"/>
      <c r="E56" s="56"/>
      <c r="F56" s="56"/>
      <c r="G56" s="56"/>
      <c r="H56" s="56"/>
      <c r="I56" s="56"/>
      <c r="J56" s="56"/>
      <c r="K56" s="56"/>
      <c r="L56" s="17"/>
      <c r="M56" s="8"/>
      <c r="Q56" s="7"/>
      <c r="R56" s="7"/>
      <c r="S56" s="7"/>
      <c r="T56" s="7"/>
      <c r="U56" s="7"/>
      <c r="V56" s="7"/>
      <c r="W56" s="7"/>
    </row>
    <row r="57" spans="1:23" s="49" customFormat="1" ht="18" customHeight="1" x14ac:dyDescent="0.35">
      <c r="A57" s="14"/>
      <c r="B57" s="15" t="s">
        <v>411</v>
      </c>
      <c r="C57" s="15"/>
      <c r="D57" s="56"/>
      <c r="E57" s="56"/>
      <c r="F57" s="56"/>
      <c r="G57" s="56"/>
      <c r="H57" s="56"/>
      <c r="I57" s="56"/>
      <c r="J57" s="56"/>
      <c r="K57" s="56"/>
      <c r="L57" s="17"/>
      <c r="M57" s="8"/>
      <c r="Q57" s="7"/>
      <c r="R57" s="7"/>
      <c r="S57" s="7"/>
      <c r="T57" s="7"/>
      <c r="U57" s="7"/>
      <c r="V57" s="7"/>
      <c r="W57" s="7"/>
    </row>
    <row r="58" spans="1:23" s="49" customFormat="1" ht="18" customHeight="1" x14ac:dyDescent="0.35">
      <c r="A58" s="14"/>
      <c r="B58" s="72" t="s">
        <v>419</v>
      </c>
      <c r="C58" s="72"/>
      <c r="D58" s="99"/>
      <c r="E58" s="99"/>
      <c r="F58" s="99"/>
      <c r="G58" s="99"/>
      <c r="H58" s="99"/>
      <c r="I58" s="99"/>
      <c r="J58" s="99"/>
      <c r="K58" s="99"/>
      <c r="L58" s="17"/>
      <c r="M58" s="8"/>
      <c r="Q58" s="7"/>
      <c r="R58" s="7"/>
      <c r="S58" s="7"/>
      <c r="T58" s="7"/>
      <c r="U58" s="7"/>
      <c r="V58" s="7"/>
      <c r="W58" s="7"/>
    </row>
    <row r="59" spans="1:23" s="49" customFormat="1" ht="18" customHeight="1" x14ac:dyDescent="0.35">
      <c r="A59" s="14"/>
      <c r="B59" s="72" t="s">
        <v>195</v>
      </c>
      <c r="C59" s="72"/>
      <c r="D59" s="99"/>
      <c r="E59" s="99"/>
      <c r="F59" s="99"/>
      <c r="G59" s="99"/>
      <c r="H59" s="99"/>
      <c r="I59" s="99"/>
      <c r="J59" s="99"/>
      <c r="K59" s="99"/>
      <c r="L59" s="17"/>
      <c r="M59" s="8"/>
      <c r="Q59" s="7"/>
      <c r="R59" s="7"/>
      <c r="S59" s="7"/>
      <c r="T59" s="7"/>
      <c r="U59" s="7"/>
      <c r="V59" s="7"/>
      <c r="W59" s="7"/>
    </row>
    <row r="60" spans="1:23" s="49" customFormat="1" ht="10" customHeight="1" x14ac:dyDescent="0.35">
      <c r="A60" s="14"/>
      <c r="B60" s="72"/>
      <c r="C60" s="72"/>
      <c r="D60" s="56"/>
      <c r="E60" s="56"/>
      <c r="F60" s="56"/>
      <c r="G60" s="56"/>
      <c r="H60" s="56"/>
      <c r="I60" s="56"/>
      <c r="J60" s="56"/>
      <c r="K60" s="56"/>
      <c r="L60" s="17"/>
      <c r="M60" s="8"/>
      <c r="Q60" s="7"/>
      <c r="R60" s="7"/>
      <c r="S60" s="7"/>
      <c r="T60" s="7"/>
      <c r="U60" s="7"/>
      <c r="V60" s="7"/>
      <c r="W60" s="7"/>
    </row>
    <row r="61" spans="1:23" s="49" customFormat="1" ht="18" customHeight="1" x14ac:dyDescent="0.35">
      <c r="A61" s="14"/>
      <c r="B61" s="100" t="s">
        <v>418</v>
      </c>
      <c r="C61" s="100"/>
      <c r="D61" s="100"/>
      <c r="E61" s="100"/>
      <c r="F61" s="100"/>
      <c r="G61" s="100"/>
      <c r="H61" s="100"/>
      <c r="I61" s="100"/>
      <c r="J61" s="100"/>
      <c r="K61" s="100"/>
      <c r="L61" s="17"/>
      <c r="M61" s="8"/>
      <c r="Q61" s="7"/>
      <c r="R61" s="7"/>
      <c r="S61" s="7"/>
      <c r="T61" s="7"/>
      <c r="U61" s="7"/>
      <c r="V61" s="7"/>
      <c r="W61" s="7"/>
    </row>
    <row r="62" spans="1:23" s="49" customFormat="1" ht="10" customHeight="1" x14ac:dyDescent="0.35">
      <c r="A62" s="14"/>
      <c r="B62" s="72"/>
      <c r="C62" s="72"/>
      <c r="D62" s="56"/>
      <c r="E62" s="56"/>
      <c r="F62" s="56"/>
      <c r="G62" s="56"/>
      <c r="H62" s="56"/>
      <c r="I62" s="56"/>
      <c r="J62" s="56"/>
      <c r="K62" s="56"/>
      <c r="L62" s="17"/>
      <c r="M62" s="8"/>
      <c r="Q62" s="7"/>
      <c r="R62" s="7"/>
      <c r="S62" s="7"/>
      <c r="T62" s="7"/>
      <c r="U62" s="7"/>
      <c r="V62" s="7"/>
      <c r="W62" s="7"/>
    </row>
    <row r="63" spans="1:23" s="49" customFormat="1" ht="18" customHeight="1" x14ac:dyDescent="0.35">
      <c r="A63" s="14"/>
      <c r="B63" s="72" t="s">
        <v>196</v>
      </c>
      <c r="C63" s="72"/>
      <c r="D63" s="99"/>
      <c r="E63" s="99"/>
      <c r="F63" s="99"/>
      <c r="G63" s="99"/>
      <c r="H63" s="99"/>
      <c r="I63" s="99"/>
      <c r="J63" s="99"/>
      <c r="K63" s="99"/>
      <c r="L63" s="17"/>
      <c r="M63" s="8"/>
      <c r="Q63" s="7"/>
      <c r="R63" s="7"/>
      <c r="S63" s="7"/>
      <c r="T63" s="7"/>
      <c r="U63" s="7"/>
      <c r="V63" s="7"/>
      <c r="W63" s="7"/>
    </row>
    <row r="64" spans="1:23" s="49" customFormat="1" ht="18" customHeight="1" x14ac:dyDescent="0.35">
      <c r="A64" s="14"/>
      <c r="B64" s="72" t="s">
        <v>197</v>
      </c>
      <c r="C64" s="72"/>
      <c r="D64" s="99"/>
      <c r="E64" s="99"/>
      <c r="F64" s="99"/>
      <c r="G64" s="99"/>
      <c r="H64" s="99"/>
      <c r="I64" s="99"/>
      <c r="J64" s="99"/>
      <c r="K64" s="99"/>
      <c r="L64" s="17"/>
      <c r="M64" s="8"/>
      <c r="Q64" s="7"/>
      <c r="R64" s="7"/>
      <c r="S64" s="7"/>
      <c r="T64" s="7"/>
      <c r="U64" s="7"/>
      <c r="V64" s="7"/>
      <c r="W64" s="7"/>
    </row>
    <row r="65" spans="1:23" s="49" customFormat="1" ht="18" customHeight="1" x14ac:dyDescent="0.35">
      <c r="A65" s="14"/>
      <c r="B65" s="72" t="s">
        <v>588</v>
      </c>
      <c r="C65" s="72"/>
      <c r="D65" s="99"/>
      <c r="E65" s="99"/>
      <c r="F65" s="99"/>
      <c r="G65" s="99"/>
      <c r="H65" s="99"/>
      <c r="I65" s="99"/>
      <c r="J65" s="99"/>
      <c r="K65" s="99"/>
      <c r="L65" s="17"/>
      <c r="M65" s="8"/>
      <c r="Q65" s="7"/>
      <c r="R65" s="7"/>
      <c r="S65" s="7"/>
      <c r="T65" s="7"/>
      <c r="U65" s="7"/>
      <c r="V65" s="7"/>
      <c r="W65" s="7"/>
    </row>
    <row r="66" spans="1:23" s="49" customFormat="1" ht="18" customHeight="1" x14ac:dyDescent="0.35">
      <c r="A66" s="14"/>
      <c r="B66" s="72" t="s">
        <v>188</v>
      </c>
      <c r="C66" s="72"/>
      <c r="D66" s="99"/>
      <c r="E66" s="99"/>
      <c r="F66" s="99"/>
      <c r="G66" s="99"/>
      <c r="H66" s="99"/>
      <c r="I66" s="99"/>
      <c r="J66" s="99"/>
      <c r="K66" s="99"/>
      <c r="L66" s="17"/>
      <c r="M66" s="8"/>
      <c r="Q66" s="7"/>
      <c r="R66" s="7"/>
      <c r="S66" s="7"/>
      <c r="T66" s="7"/>
      <c r="U66" s="7"/>
      <c r="V66" s="7"/>
      <c r="W66" s="7"/>
    </row>
    <row r="67" spans="1:23" s="49" customFormat="1" ht="18" customHeight="1" x14ac:dyDescent="0.35">
      <c r="A67" s="14"/>
      <c r="B67" s="72" t="s">
        <v>589</v>
      </c>
      <c r="C67" s="72"/>
      <c r="D67" s="99"/>
      <c r="E67" s="99"/>
      <c r="F67" s="99"/>
      <c r="G67" s="99"/>
      <c r="H67" s="99"/>
      <c r="I67" s="99"/>
      <c r="J67" s="99"/>
      <c r="K67" s="99"/>
      <c r="L67" s="17"/>
      <c r="M67" s="8"/>
      <c r="Q67" s="7"/>
      <c r="R67" s="7"/>
      <c r="S67" s="7"/>
      <c r="T67" s="7"/>
      <c r="U67" s="7"/>
      <c r="V67" s="7"/>
      <c r="W67" s="7"/>
    </row>
    <row r="68" spans="1:23" s="49" customFormat="1" ht="18" customHeight="1" x14ac:dyDescent="0.35">
      <c r="A68" s="14"/>
      <c r="B68" s="72" t="s">
        <v>426</v>
      </c>
      <c r="C68" s="72"/>
      <c r="D68" s="102"/>
      <c r="E68" s="103"/>
      <c r="F68" s="103"/>
      <c r="G68" s="103"/>
      <c r="H68" s="103"/>
      <c r="I68" s="103"/>
      <c r="J68" s="103"/>
      <c r="K68" s="104"/>
      <c r="L68" s="17"/>
      <c r="M68" s="8"/>
      <c r="Q68" s="7"/>
      <c r="R68" s="7"/>
      <c r="S68" s="7"/>
      <c r="T68" s="7"/>
      <c r="U68" s="7"/>
      <c r="V68" s="7"/>
      <c r="W68" s="7"/>
    </row>
    <row r="69" spans="1:23" s="49" customFormat="1" ht="18" customHeight="1" x14ac:dyDescent="0.35">
      <c r="A69" s="14"/>
      <c r="B69" s="72" t="s">
        <v>189</v>
      </c>
      <c r="C69" s="72"/>
      <c r="D69" s="99"/>
      <c r="E69" s="99"/>
      <c r="F69" s="99"/>
      <c r="G69" s="99"/>
      <c r="H69" s="99"/>
      <c r="I69" s="99"/>
      <c r="J69" s="99"/>
      <c r="K69" s="99"/>
      <c r="L69" s="17"/>
      <c r="M69" s="8"/>
      <c r="Q69" s="7"/>
      <c r="R69" s="7"/>
      <c r="S69" s="7"/>
      <c r="T69" s="7"/>
      <c r="U69" s="7"/>
      <c r="V69" s="7"/>
      <c r="W69" s="7"/>
    </row>
    <row r="70" spans="1:23" s="49" customFormat="1" ht="18" customHeight="1" x14ac:dyDescent="0.35">
      <c r="A70" s="14"/>
      <c r="B70" s="72" t="s">
        <v>198</v>
      </c>
      <c r="C70" s="72"/>
      <c r="D70" s="99"/>
      <c r="E70" s="99"/>
      <c r="F70" s="99"/>
      <c r="G70" s="99"/>
      <c r="H70" s="99"/>
      <c r="I70" s="99"/>
      <c r="J70" s="99"/>
      <c r="K70" s="99"/>
      <c r="L70" s="17"/>
      <c r="M70" s="8"/>
      <c r="Q70" s="7"/>
      <c r="R70" s="7"/>
      <c r="S70" s="7"/>
      <c r="T70" s="7"/>
      <c r="U70" s="7"/>
      <c r="V70" s="7"/>
      <c r="W70" s="7"/>
    </row>
    <row r="71" spans="1:23" s="49" customFormat="1" ht="10" customHeight="1" x14ac:dyDescent="0.35">
      <c r="A71" s="14"/>
      <c r="B71" s="72"/>
      <c r="C71" s="72"/>
      <c r="D71" s="56"/>
      <c r="E71" s="56"/>
      <c r="F71" s="56"/>
      <c r="G71" s="56"/>
      <c r="H71" s="56"/>
      <c r="I71" s="56"/>
      <c r="J71" s="56"/>
      <c r="K71" s="56"/>
      <c r="L71" s="17"/>
      <c r="M71" s="8"/>
      <c r="Q71" s="7"/>
      <c r="R71" s="7"/>
      <c r="S71" s="7"/>
      <c r="T71" s="7"/>
      <c r="U71" s="7"/>
      <c r="V71" s="7"/>
      <c r="W71" s="7"/>
    </row>
    <row r="72" spans="1:23" s="49" customFormat="1" ht="54" customHeight="1" x14ac:dyDescent="0.35">
      <c r="A72" s="14"/>
      <c r="B72" s="18" t="s">
        <v>199</v>
      </c>
      <c r="C72" s="18"/>
      <c r="D72" s="101"/>
      <c r="E72" s="101"/>
      <c r="F72" s="101"/>
      <c r="G72" s="101"/>
      <c r="H72" s="101"/>
      <c r="I72" s="101"/>
      <c r="J72" s="101"/>
      <c r="K72" s="101"/>
      <c r="L72" s="17"/>
      <c r="M72" s="8"/>
      <c r="Q72" s="7"/>
      <c r="R72" s="7"/>
      <c r="S72" s="7"/>
      <c r="T72" s="7"/>
      <c r="U72" s="7"/>
      <c r="V72" s="7"/>
      <c r="W72" s="7"/>
    </row>
    <row r="73" spans="1:23" s="49" customFormat="1" ht="10" customHeight="1" x14ac:dyDescent="0.35">
      <c r="A73" s="19"/>
      <c r="B73" s="20"/>
      <c r="C73" s="20"/>
      <c r="D73" s="20"/>
      <c r="E73" s="20"/>
      <c r="F73" s="20"/>
      <c r="G73" s="20"/>
      <c r="H73" s="20"/>
      <c r="I73" s="20"/>
      <c r="J73" s="20"/>
      <c r="K73" s="20"/>
      <c r="L73" s="21"/>
      <c r="M73" s="8"/>
      <c r="Q73" s="7"/>
      <c r="R73" s="7"/>
      <c r="S73" s="7"/>
      <c r="T73" s="7"/>
      <c r="U73" s="7"/>
      <c r="V73" s="7"/>
      <c r="W73" s="7"/>
    </row>
    <row r="74" spans="1:23" s="49" customFormat="1" ht="10" customHeight="1" x14ac:dyDescent="0.35">
      <c r="A74" s="7"/>
      <c r="B74" s="7"/>
      <c r="C74" s="7"/>
      <c r="D74" s="7"/>
      <c r="E74" s="7"/>
      <c r="F74" s="7"/>
      <c r="G74" s="7"/>
      <c r="H74" s="7"/>
      <c r="I74" s="7"/>
      <c r="J74" s="7"/>
      <c r="K74" s="7"/>
      <c r="M74" s="8"/>
      <c r="Q74" s="7"/>
      <c r="R74" s="7"/>
      <c r="S74" s="7"/>
      <c r="T74" s="7"/>
      <c r="U74" s="7"/>
      <c r="V74" s="7"/>
      <c r="W74" s="7"/>
    </row>
  </sheetData>
  <sheetProtection algorithmName="SHA-512" hashValue="7zap/yJbAi1NDs12acJzQu1tGx3syluumJpffaRVC8QqrtBQvF1rwzX7vMYLtieHYoEsbHH8NPEoTBrvBmcssw==" saltValue="dHXu6oaFTfalSKc3iAWOMQ==" spinCount="100000" sheet="1" objects="1" scenarios="1"/>
  <mergeCells count="57">
    <mergeCell ref="D28:K28"/>
    <mergeCell ref="D24:K24"/>
    <mergeCell ref="D25:K25"/>
    <mergeCell ref="D26:K26"/>
    <mergeCell ref="D27:K27"/>
    <mergeCell ref="D20:E20"/>
    <mergeCell ref="D21:E21"/>
    <mergeCell ref="G20:K20"/>
    <mergeCell ref="D12:K12"/>
    <mergeCell ref="D13:K13"/>
    <mergeCell ref="D18:E18"/>
    <mergeCell ref="G18:K18"/>
    <mergeCell ref="D14:K14"/>
    <mergeCell ref="D15:K15"/>
    <mergeCell ref="B16:I16"/>
    <mergeCell ref="J16:K16"/>
    <mergeCell ref="D29:K29"/>
    <mergeCell ref="D30:K30"/>
    <mergeCell ref="D33:K33"/>
    <mergeCell ref="D32:K32"/>
    <mergeCell ref="D68:K68"/>
    <mergeCell ref="D34:K34"/>
    <mergeCell ref="D35:K35"/>
    <mergeCell ref="D36:K36"/>
    <mergeCell ref="D38:K38"/>
    <mergeCell ref="D39:K39"/>
    <mergeCell ref="D40:K40"/>
    <mergeCell ref="D37:K37"/>
    <mergeCell ref="D41:K41"/>
    <mergeCell ref="D44:K44"/>
    <mergeCell ref="D45:K45"/>
    <mergeCell ref="D46:K46"/>
    <mergeCell ref="D47:K47"/>
    <mergeCell ref="D48:K48"/>
    <mergeCell ref="D49:K49"/>
    <mergeCell ref="D50:K50"/>
    <mergeCell ref="D52:K52"/>
    <mergeCell ref="D53:K53"/>
    <mergeCell ref="D51:K51"/>
    <mergeCell ref="D54:K54"/>
    <mergeCell ref="D55:K55"/>
    <mergeCell ref="D58:K58"/>
    <mergeCell ref="D59:K59"/>
    <mergeCell ref="B61:K61"/>
    <mergeCell ref="D69:K69"/>
    <mergeCell ref="D70:K70"/>
    <mergeCell ref="D72:K72"/>
    <mergeCell ref="D63:K63"/>
    <mergeCell ref="D64:K64"/>
    <mergeCell ref="D65:K65"/>
    <mergeCell ref="D66:K66"/>
    <mergeCell ref="D67:K67"/>
    <mergeCell ref="B6:K6"/>
    <mergeCell ref="B4:L4"/>
    <mergeCell ref="D7:K7"/>
    <mergeCell ref="D8:K8"/>
    <mergeCell ref="D9:K9"/>
  </mergeCells>
  <dataValidations xWindow="344" yWindow="759" count="10">
    <dataValidation type="list" allowBlank="1" showInputMessage="1" showErrorMessage="1" sqref="D58" xr:uid="{00000000-0002-0000-0100-000000000000}">
      <formula1>Rechnung_an</formula1>
    </dataValidation>
    <dataValidation type="list" allowBlank="1" showInputMessage="1" showErrorMessage="1" sqref="D14:K14 D15" xr:uid="{00000000-0002-0000-0100-000001000000}">
      <formula1>Sprachen</formula1>
    </dataValidation>
    <dataValidation type="list" allowBlank="1" showInputMessage="1" showErrorMessage="1" sqref="D44" xr:uid="{00000000-0002-0000-0100-000002000000}">
      <formula1>Branchen</formula1>
    </dataValidation>
    <dataValidation type="list" allowBlank="1" showInputMessage="1" showErrorMessage="1" sqref="D24" xr:uid="{00000000-0002-0000-0100-000003000000}">
      <formula1>Anrede</formula1>
    </dataValidation>
    <dataValidation type="list" allowBlank="1" showInputMessage="1" showErrorMessage="1" sqref="D18:E18" xr:uid="{00000000-0002-0000-0100-000004000000}">
      <formula1>Beruf</formula1>
    </dataValidation>
    <dataValidation type="list" allowBlank="1" showInputMessage="1" showErrorMessage="1" sqref="D29:K29 D38:K38 D52:K52 D69:K69" xr:uid="{9E659FA1-C5A5-4C98-906E-105BCB2BD9CC}">
      <formula1>Länder</formula1>
    </dataValidation>
    <dataValidation allowBlank="1" showInputMessage="1" showErrorMessage="1" prompt="Veuillez saisir la date dans le format JJ.MM.AAAA !" sqref="D20:E20 D21:E21 D28:K28 D9:K9" xr:uid="{CD50CC04-5104-4490-B704-8B782542C030}"/>
    <dataValidation type="list" allowBlank="1" showInputMessage="1" showErrorMessage="1" sqref="D8:K8" xr:uid="{FA9BECDD-8087-4B83-800F-F65A5379C4A2}">
      <formula1>Zertifikat</formula1>
    </dataValidation>
    <dataValidation type="list" allowBlank="1" showInputMessage="1" showErrorMessage="1" sqref="D13:K13" xr:uid="{C8293BCC-94E8-40B1-B5D0-8B35AABCE90F}">
      <formula1>Zertifikate</formula1>
    </dataValidation>
    <dataValidation type="list" allowBlank="1" showInputMessage="1" showErrorMessage="1" sqref="J16:K16" xr:uid="{C7408183-5267-4ACD-9853-2BDDC1748083}">
      <formula1>Décision</formula1>
    </dataValidation>
  </dataValidations>
  <printOptions horizontalCentered="1"/>
  <pageMargins left="0.39370078740157483" right="0.39370078740157483" top="1.5748031496062993" bottom="0.59055118110236227" header="0.39370078740157483" footer="0.31496062992125984"/>
  <pageSetup paperSize="9" scale="88" fitToHeight="0" orientation="portrait" r:id="rId1"/>
  <headerFooter>
    <oddHeader>&amp;L&amp;"Verdana,Standard"&amp;9&amp;G&amp;C&amp;"Verdana,Fett"&amp;12
IPMA Level D
Demande de certification
Données personelles&amp;R&amp;G</oddHeader>
    <oddFooter>&amp;L&amp;"Verdana,Standard"&amp;9© VZPM&amp;C&amp;"Verdana,Standard"&amp;9&amp;F&amp;R&amp;"Verdana,Standard"&amp;9&amp;A Page &amp;P/&amp;N</oddFooter>
  </headerFooter>
  <rowBreaks count="1" manualBreakCount="1">
    <brk id="48" max="11" man="1"/>
  </rowBreaks>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M8"/>
  <sheetViews>
    <sheetView showGridLines="0" zoomScaleNormal="100" workbookViewId="0"/>
  </sheetViews>
  <sheetFormatPr baseColWidth="10" defaultColWidth="11.453125" defaultRowHeight="11.5" x14ac:dyDescent="0.35"/>
  <cols>
    <col min="1" max="1" width="1.7265625" style="7" customWidth="1"/>
    <col min="2" max="2" width="12.7265625" style="7" customWidth="1"/>
    <col min="3" max="3" width="1.7265625" style="7" customWidth="1"/>
    <col min="4" max="4" width="12.7265625" style="7" customWidth="1"/>
    <col min="5" max="5" width="1.7265625" style="7" customWidth="1"/>
    <col min="6" max="6" width="60.7265625" style="7" customWidth="1"/>
    <col min="7" max="7" width="1.7265625" style="7" customWidth="1"/>
    <col min="8" max="8" width="60.7265625" style="7" customWidth="1"/>
    <col min="9" max="9" width="1.7265625" style="49" customWidth="1"/>
    <col min="10" max="10" width="11.453125" style="8" customWidth="1"/>
    <col min="11" max="13" width="11.453125" style="49"/>
    <col min="14" max="16384" width="11.453125" style="7"/>
  </cols>
  <sheetData>
    <row r="1" spans="1:9" ht="10" customHeight="1" x14ac:dyDescent="0.35">
      <c r="A1" s="11"/>
      <c r="B1" s="12"/>
      <c r="C1" s="12"/>
      <c r="D1" s="12"/>
      <c r="E1" s="12"/>
      <c r="F1" s="12"/>
      <c r="G1" s="12"/>
      <c r="H1" s="12"/>
      <c r="I1" s="13"/>
    </row>
    <row r="2" spans="1:9" ht="18" customHeight="1" x14ac:dyDescent="0.35">
      <c r="A2" s="14"/>
      <c r="B2" s="114" t="s">
        <v>427</v>
      </c>
      <c r="C2" s="114"/>
      <c r="D2" s="114"/>
      <c r="E2" s="114"/>
      <c r="F2" s="114"/>
      <c r="G2" s="114"/>
      <c r="H2" s="114"/>
      <c r="I2" s="17"/>
    </row>
    <row r="3" spans="1:9" ht="10" customHeight="1" x14ac:dyDescent="0.35">
      <c r="A3" s="14"/>
      <c r="B3" s="15"/>
      <c r="C3" s="15"/>
      <c r="D3" s="56"/>
      <c r="E3" s="56"/>
      <c r="F3" s="56"/>
      <c r="G3" s="56"/>
      <c r="H3" s="56"/>
      <c r="I3" s="17"/>
    </row>
    <row r="4" spans="1:9" ht="24" customHeight="1" x14ac:dyDescent="0.35">
      <c r="A4" s="14"/>
      <c r="B4" s="115" t="s">
        <v>433</v>
      </c>
      <c r="C4" s="115"/>
      <c r="D4" s="115"/>
      <c r="E4" s="115"/>
      <c r="F4" s="115"/>
      <c r="G4" s="115"/>
      <c r="H4" s="115"/>
      <c r="I4" s="17"/>
    </row>
    <row r="5" spans="1:9" ht="10" customHeight="1" x14ac:dyDescent="0.35">
      <c r="A5" s="14"/>
      <c r="B5" s="85"/>
      <c r="C5" s="85"/>
      <c r="D5" s="85"/>
      <c r="E5" s="85"/>
      <c r="F5" s="85"/>
      <c r="G5" s="85"/>
      <c r="H5" s="85"/>
      <c r="I5" s="17"/>
    </row>
    <row r="6" spans="1:9" ht="18" customHeight="1" x14ac:dyDescent="0.35">
      <c r="A6" s="14"/>
      <c r="B6" s="116" t="s">
        <v>201</v>
      </c>
      <c r="C6" s="116"/>
      <c r="D6" s="116"/>
      <c r="E6" s="116"/>
      <c r="F6" s="116"/>
      <c r="G6" s="56"/>
      <c r="H6" s="56" t="s">
        <v>426</v>
      </c>
      <c r="I6" s="17"/>
    </row>
    <row r="7" spans="1:9" ht="28" customHeight="1" x14ac:dyDescent="0.35">
      <c r="A7" s="14"/>
      <c r="B7" s="117"/>
      <c r="C7" s="117"/>
      <c r="D7" s="117"/>
      <c r="E7" s="117"/>
      <c r="F7" s="117"/>
      <c r="G7" s="72"/>
      <c r="H7" s="73"/>
      <c r="I7" s="17"/>
    </row>
    <row r="8" spans="1:9" ht="10" customHeight="1" x14ac:dyDescent="0.35">
      <c r="A8" s="19"/>
      <c r="B8" s="20"/>
      <c r="C8" s="20"/>
      <c r="D8" s="20"/>
      <c r="E8" s="20"/>
      <c r="F8" s="20"/>
      <c r="G8" s="20"/>
      <c r="H8" s="20"/>
      <c r="I8" s="21"/>
    </row>
  </sheetData>
  <sheetProtection algorithmName="SHA-512" hashValue="n3OfZd5M2bSUfJ+HnmW/P65GskaVqccoEJL/fF5w7VdZH7WBk/brBD1HDzDdSQd41tK7edB675PZcS+EDlXr5A==" saltValue="ryx1d4LvM50ZWElytee2Nw==" spinCount="100000" sheet="1" objects="1" scenarios="1"/>
  <mergeCells count="4">
    <mergeCell ref="B2:H2"/>
    <mergeCell ref="B4:H4"/>
    <mergeCell ref="B6:F6"/>
    <mergeCell ref="B7:F7"/>
  </mergeCells>
  <printOptions horizontalCentered="1"/>
  <pageMargins left="0.39370078740157483" right="0.39370078740157483" top="1.5748031496062993" bottom="0.59055118110236227" header="0.39370078740157483" footer="0.31496062992125984"/>
  <pageSetup paperSize="9" scale="89" fitToHeight="0" orientation="landscape" r:id="rId1"/>
  <headerFooter>
    <oddHeader>&amp;L&amp;"Verdana,Standard"&amp;9&amp;G&amp;C&amp;"Verdana,Fett"&amp;12
IPMA Level D
Demande de certification
Préparation de certification&amp;R&amp;G</oddHeader>
    <oddFooter>&amp;L&amp;"Verdana,Standard"&amp;9© VZPM&amp;C&amp;"Verdana,Standard"&amp;9&amp;F&amp;R&amp;"Verdana,Standard"&amp;9&amp;A Page &amp;P/&amp;N</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39997558519241921"/>
    <pageSetUpPr fitToPage="1"/>
  </sheetPr>
  <dimension ref="A1:M231"/>
  <sheetViews>
    <sheetView showGridLines="0" zoomScaleNormal="100" workbookViewId="0">
      <pane ySplit="7" topLeftCell="A8" activePane="bottomLeft" state="frozen"/>
      <selection pane="bottomLeft"/>
    </sheetView>
  </sheetViews>
  <sheetFormatPr baseColWidth="10" defaultColWidth="11.453125" defaultRowHeight="18" customHeight="1" x14ac:dyDescent="0.35"/>
  <cols>
    <col min="1" max="1" width="1.7265625" style="7" customWidth="1"/>
    <col min="2" max="2" width="10.7265625" style="54" customWidth="1"/>
    <col min="3" max="3" width="1.7265625" style="7" customWidth="1"/>
    <col min="4" max="4" width="95.7265625" style="55" customWidth="1"/>
    <col min="5" max="5" width="1.7265625" style="7" customWidth="1"/>
    <col min="6" max="6" width="8.7265625" style="49" customWidth="1"/>
    <col min="7" max="8" width="1.7265625" style="7" customWidth="1"/>
    <col min="9" max="9" width="8.7265625" style="49" hidden="1" customWidth="1"/>
    <col min="10" max="10" width="11.453125" style="8" customWidth="1"/>
    <col min="11" max="13" width="11.453125" style="49"/>
    <col min="14" max="16384" width="11.453125" style="7"/>
  </cols>
  <sheetData>
    <row r="1" spans="1:9" ht="10" customHeight="1" x14ac:dyDescent="0.35">
      <c r="A1" s="11"/>
      <c r="B1" s="71"/>
      <c r="C1" s="12"/>
      <c r="D1" s="61"/>
      <c r="E1" s="12"/>
      <c r="F1" s="62"/>
      <c r="G1" s="52"/>
    </row>
    <row r="2" spans="1:9" ht="18" customHeight="1" x14ac:dyDescent="0.35">
      <c r="A2" s="14"/>
      <c r="B2" s="60" t="s">
        <v>202</v>
      </c>
      <c r="C2" s="16"/>
      <c r="D2" s="63"/>
      <c r="E2" s="16"/>
      <c r="F2" s="23"/>
      <c r="G2" s="50"/>
    </row>
    <row r="3" spans="1:9" ht="10" customHeight="1" x14ac:dyDescent="0.35">
      <c r="A3" s="14"/>
      <c r="B3" s="16"/>
      <c r="C3" s="16"/>
      <c r="D3" s="63"/>
      <c r="E3" s="16"/>
      <c r="F3" s="23"/>
      <c r="G3" s="50"/>
    </row>
    <row r="4" spans="1:9" ht="28" customHeight="1" x14ac:dyDescent="0.35">
      <c r="A4" s="14"/>
      <c r="B4" s="118" t="s">
        <v>607</v>
      </c>
      <c r="C4" s="119"/>
      <c r="D4" s="119"/>
      <c r="E4" s="119"/>
      <c r="F4" s="119"/>
      <c r="G4" s="50"/>
    </row>
    <row r="5" spans="1:9" ht="10" customHeight="1" x14ac:dyDescent="0.35">
      <c r="A5" s="14"/>
      <c r="B5" s="16"/>
      <c r="C5" s="16"/>
      <c r="D5" s="63"/>
      <c r="E5" s="16"/>
      <c r="F5" s="23"/>
      <c r="G5" s="50"/>
    </row>
    <row r="6" spans="1:9" ht="30" customHeight="1" x14ac:dyDescent="0.35">
      <c r="A6" s="14"/>
      <c r="B6" s="69" t="s">
        <v>203</v>
      </c>
      <c r="C6" s="16"/>
      <c r="D6" s="69" t="s">
        <v>423</v>
      </c>
      <c r="E6" s="16"/>
      <c r="F6" s="69" t="s">
        <v>413</v>
      </c>
      <c r="G6" s="50"/>
    </row>
    <row r="7" spans="1:9" ht="10" customHeight="1" x14ac:dyDescent="0.35">
      <c r="A7" s="14"/>
      <c r="B7" s="56"/>
      <c r="C7" s="16"/>
      <c r="D7" s="63"/>
      <c r="E7" s="16"/>
      <c r="F7" s="23"/>
      <c r="G7" s="50"/>
    </row>
    <row r="8" spans="1:9" ht="28" customHeight="1" x14ac:dyDescent="0.35">
      <c r="A8" s="14"/>
      <c r="B8" s="78" t="s">
        <v>5</v>
      </c>
      <c r="C8" s="79"/>
      <c r="D8" s="79" t="s">
        <v>233</v>
      </c>
      <c r="E8" s="16"/>
      <c r="F8" s="64"/>
      <c r="G8" s="50"/>
    </row>
    <row r="9" spans="1:9" ht="28" customHeight="1" x14ac:dyDescent="0.35">
      <c r="A9" s="14"/>
      <c r="B9" s="80" t="s">
        <v>6</v>
      </c>
      <c r="C9" s="60"/>
      <c r="D9" s="60" t="s">
        <v>204</v>
      </c>
      <c r="E9" s="16"/>
      <c r="F9" s="24" t="str">
        <f>IF(COUNTIF(F11:F15,"")&gt;0,"",IF(COUNTIF(F11:F15,"3")/COUNTIF($E11:$E15,"")&gt;=0.5,"3",IF(COUNTIF(F11:F15,"2")/COUNTIF($E11:$E15,"")&gt;0.5,"2",IF(COUNTIF(F11:F15,"1")/COUNTIF($E11:$E15,"")&gt;0.5,"1",IF(COUNTIF(F11:F15,"")/COUNTIF($E11:$E15,"")&gt;0.5,"","2")))))</f>
        <v/>
      </c>
      <c r="G9" s="50"/>
      <c r="I9" s="70" t="str">
        <f>F9</f>
        <v/>
      </c>
    </row>
    <row r="10" spans="1:9" ht="10" customHeight="1" x14ac:dyDescent="0.35">
      <c r="A10" s="14"/>
      <c r="B10" s="80"/>
      <c r="C10" s="60"/>
      <c r="D10" s="63"/>
      <c r="E10" s="16"/>
      <c r="F10" s="65"/>
      <c r="G10" s="50"/>
    </row>
    <row r="11" spans="1:9" ht="28" customHeight="1" x14ac:dyDescent="0.35">
      <c r="A11" s="14"/>
      <c r="B11" s="81" t="s">
        <v>7</v>
      </c>
      <c r="C11" s="16"/>
      <c r="D11" s="82" t="s">
        <v>205</v>
      </c>
      <c r="E11" s="16"/>
      <c r="F11" s="51"/>
      <c r="G11" s="50"/>
    </row>
    <row r="12" spans="1:9" ht="28" customHeight="1" x14ac:dyDescent="0.35">
      <c r="A12" s="14"/>
      <c r="B12" s="81" t="s">
        <v>8</v>
      </c>
      <c r="C12" s="16"/>
      <c r="D12" s="82" t="s">
        <v>206</v>
      </c>
      <c r="E12" s="16"/>
      <c r="F12" s="51"/>
      <c r="G12" s="50"/>
    </row>
    <row r="13" spans="1:9" ht="28" customHeight="1" x14ac:dyDescent="0.35">
      <c r="A13" s="14"/>
      <c r="B13" s="81" t="s">
        <v>9</v>
      </c>
      <c r="C13" s="16"/>
      <c r="D13" s="82" t="s">
        <v>207</v>
      </c>
      <c r="E13" s="16"/>
      <c r="F13" s="51"/>
      <c r="G13" s="50"/>
    </row>
    <row r="14" spans="1:9" ht="28" customHeight="1" x14ac:dyDescent="0.35">
      <c r="A14" s="14"/>
      <c r="B14" s="81" t="s">
        <v>10</v>
      </c>
      <c r="C14" s="16"/>
      <c r="D14" s="82" t="s">
        <v>208</v>
      </c>
      <c r="E14" s="16"/>
      <c r="F14" s="51"/>
      <c r="G14" s="50"/>
    </row>
    <row r="15" spans="1:9" ht="28" customHeight="1" x14ac:dyDescent="0.35">
      <c r="A15" s="14"/>
      <c r="B15" s="81" t="s">
        <v>11</v>
      </c>
      <c r="C15" s="16"/>
      <c r="D15" s="82" t="s">
        <v>209</v>
      </c>
      <c r="E15" s="16"/>
      <c r="F15" s="51"/>
      <c r="G15" s="50"/>
    </row>
    <row r="16" spans="1:9" ht="10" customHeight="1" x14ac:dyDescent="0.35">
      <c r="A16" s="14"/>
      <c r="B16" s="56"/>
      <c r="C16" s="16"/>
      <c r="D16" s="63"/>
      <c r="E16" s="16"/>
      <c r="F16" s="65"/>
      <c r="G16" s="50"/>
    </row>
    <row r="17" spans="1:9" ht="28" customHeight="1" x14ac:dyDescent="0.35">
      <c r="A17" s="14"/>
      <c r="B17" s="80" t="s">
        <v>12</v>
      </c>
      <c r="C17" s="60"/>
      <c r="D17" s="60" t="s">
        <v>210</v>
      </c>
      <c r="E17" s="16"/>
      <c r="F17" s="24" t="str">
        <f>IF(COUNTIF(F19:F25,"")&gt;0,"",IF(COUNTIF(F19:F25,"3")/COUNTIF($E19:$E25,"")&gt;=0.5,"3",IF(COUNTIF(F19:F25,"2")/COUNTIF($E19:$E25,"")&gt;0.5,"2",IF(COUNTIF(F19:F25,"1")/COUNTIF($E19:$E25,"")&gt;0.5,"1",IF(COUNTIF(F19:F25,"")/COUNTIF($E19:$E25,"")&gt;0.5,"","2")))))</f>
        <v/>
      </c>
      <c r="G17" s="50"/>
      <c r="I17" s="70" t="str">
        <f>F17</f>
        <v/>
      </c>
    </row>
    <row r="18" spans="1:9" ht="10" customHeight="1" x14ac:dyDescent="0.35">
      <c r="A18" s="14"/>
      <c r="B18" s="80"/>
      <c r="C18" s="60"/>
      <c r="D18" s="63"/>
      <c r="E18" s="16"/>
      <c r="F18" s="65"/>
      <c r="G18" s="50"/>
    </row>
    <row r="19" spans="1:9" ht="28" customHeight="1" x14ac:dyDescent="0.35">
      <c r="A19" s="14"/>
      <c r="B19" s="81" t="s">
        <v>13</v>
      </c>
      <c r="C19" s="16"/>
      <c r="D19" s="82" t="s">
        <v>211</v>
      </c>
      <c r="E19" s="16"/>
      <c r="F19" s="51"/>
      <c r="G19" s="50"/>
    </row>
    <row r="20" spans="1:9" ht="28" customHeight="1" x14ac:dyDescent="0.35">
      <c r="A20" s="14"/>
      <c r="B20" s="81" t="s">
        <v>14</v>
      </c>
      <c r="C20" s="16"/>
      <c r="D20" s="82" t="s">
        <v>212</v>
      </c>
      <c r="E20" s="16"/>
      <c r="F20" s="51"/>
      <c r="G20" s="50"/>
    </row>
    <row r="21" spans="1:9" ht="28" customHeight="1" x14ac:dyDescent="0.35">
      <c r="A21" s="14"/>
      <c r="B21" s="81" t="s">
        <v>15</v>
      </c>
      <c r="C21" s="16"/>
      <c r="D21" s="82" t="s">
        <v>213</v>
      </c>
      <c r="E21" s="16"/>
      <c r="F21" s="51"/>
      <c r="G21" s="50"/>
    </row>
    <row r="22" spans="1:9" ht="28" customHeight="1" x14ac:dyDescent="0.35">
      <c r="A22" s="14"/>
      <c r="B22" s="81" t="s">
        <v>16</v>
      </c>
      <c r="C22" s="16"/>
      <c r="D22" s="82" t="s">
        <v>214</v>
      </c>
      <c r="E22" s="16"/>
      <c r="F22" s="51"/>
      <c r="G22" s="50"/>
    </row>
    <row r="23" spans="1:9" ht="28" customHeight="1" x14ac:dyDescent="0.35">
      <c r="A23" s="14"/>
      <c r="B23" s="81" t="s">
        <v>17</v>
      </c>
      <c r="C23" s="16"/>
      <c r="D23" s="82" t="s">
        <v>215</v>
      </c>
      <c r="E23" s="16"/>
      <c r="F23" s="51"/>
      <c r="G23" s="50"/>
    </row>
    <row r="24" spans="1:9" ht="28" customHeight="1" x14ac:dyDescent="0.35">
      <c r="A24" s="14"/>
      <c r="B24" s="81" t="s">
        <v>18</v>
      </c>
      <c r="C24" s="16"/>
      <c r="D24" s="82" t="s">
        <v>216</v>
      </c>
      <c r="E24" s="16"/>
      <c r="F24" s="51"/>
      <c r="G24" s="50"/>
    </row>
    <row r="25" spans="1:9" ht="28" customHeight="1" x14ac:dyDescent="0.35">
      <c r="A25" s="14"/>
      <c r="B25" s="81" t="s">
        <v>19</v>
      </c>
      <c r="C25" s="16"/>
      <c r="D25" s="82" t="s">
        <v>217</v>
      </c>
      <c r="E25" s="16"/>
      <c r="F25" s="51"/>
      <c r="G25" s="50"/>
    </row>
    <row r="26" spans="1:9" ht="10" customHeight="1" x14ac:dyDescent="0.35">
      <c r="A26" s="14"/>
      <c r="B26" s="56"/>
      <c r="C26" s="16"/>
      <c r="D26" s="63"/>
      <c r="E26" s="16"/>
      <c r="F26" s="65"/>
      <c r="G26" s="50"/>
    </row>
    <row r="27" spans="1:9" ht="28" customHeight="1" x14ac:dyDescent="0.35">
      <c r="A27" s="14"/>
      <c r="B27" s="80" t="s">
        <v>20</v>
      </c>
      <c r="C27" s="60"/>
      <c r="D27" s="60" t="s">
        <v>218</v>
      </c>
      <c r="E27" s="16"/>
      <c r="F27" s="24" t="str">
        <f>IF(COUNTIF(F29:F34,"")&gt;0,"",IF(COUNTIF(F29:F34,"3")/COUNTIF($E29:$E34,"")&gt;=0.5,"3",IF(COUNTIF(F29:F34,"2")/COUNTIF($E29:$E34,"")&gt;0.5,"2",IF(COUNTIF(F29:F34,"1")/COUNTIF($E29:$E34,"")&gt;0.5,"1",IF(COUNTIF(F29:F34,"")/COUNTIF($E29:$E34,"")&gt;0.5,"","2")))))</f>
        <v/>
      </c>
      <c r="G27" s="50"/>
      <c r="I27" s="70" t="str">
        <f>F27</f>
        <v/>
      </c>
    </row>
    <row r="28" spans="1:9" ht="10" customHeight="1" x14ac:dyDescent="0.35">
      <c r="A28" s="14"/>
      <c r="B28" s="80"/>
      <c r="C28" s="60"/>
      <c r="D28" s="63"/>
      <c r="E28" s="16"/>
      <c r="F28" s="65"/>
      <c r="G28" s="50"/>
    </row>
    <row r="29" spans="1:9" ht="28" customHeight="1" x14ac:dyDescent="0.35">
      <c r="A29" s="14"/>
      <c r="B29" s="81" t="s">
        <v>21</v>
      </c>
      <c r="C29" s="16"/>
      <c r="D29" s="82" t="s">
        <v>219</v>
      </c>
      <c r="E29" s="16"/>
      <c r="F29" s="51"/>
      <c r="G29" s="50"/>
    </row>
    <row r="30" spans="1:9" ht="28" customHeight="1" x14ac:dyDescent="0.35">
      <c r="A30" s="14"/>
      <c r="B30" s="81" t="s">
        <v>22</v>
      </c>
      <c r="C30" s="16"/>
      <c r="D30" s="82" t="s">
        <v>220</v>
      </c>
      <c r="E30" s="16"/>
      <c r="F30" s="51"/>
      <c r="G30" s="50"/>
    </row>
    <row r="31" spans="1:9" ht="28" customHeight="1" x14ac:dyDescent="0.35">
      <c r="A31" s="14"/>
      <c r="B31" s="81" t="s">
        <v>23</v>
      </c>
      <c r="C31" s="16"/>
      <c r="D31" s="82" t="s">
        <v>221</v>
      </c>
      <c r="E31" s="16"/>
      <c r="F31" s="51"/>
      <c r="G31" s="50"/>
    </row>
    <row r="32" spans="1:9" ht="28" customHeight="1" x14ac:dyDescent="0.35">
      <c r="A32" s="14"/>
      <c r="B32" s="81" t="s">
        <v>24</v>
      </c>
      <c r="C32" s="16"/>
      <c r="D32" s="82" t="s">
        <v>222</v>
      </c>
      <c r="E32" s="16"/>
      <c r="F32" s="51"/>
      <c r="G32" s="50"/>
    </row>
    <row r="33" spans="1:9" ht="28" customHeight="1" x14ac:dyDescent="0.35">
      <c r="A33" s="14"/>
      <c r="B33" s="81" t="s">
        <v>25</v>
      </c>
      <c r="C33" s="16"/>
      <c r="D33" s="82" t="s">
        <v>223</v>
      </c>
      <c r="E33" s="16"/>
      <c r="F33" s="51"/>
      <c r="G33" s="50"/>
    </row>
    <row r="34" spans="1:9" ht="28" customHeight="1" x14ac:dyDescent="0.35">
      <c r="A34" s="14"/>
      <c r="B34" s="81" t="s">
        <v>26</v>
      </c>
      <c r="C34" s="16"/>
      <c r="D34" s="82" t="s">
        <v>224</v>
      </c>
      <c r="E34" s="16"/>
      <c r="F34" s="51"/>
      <c r="G34" s="50"/>
    </row>
    <row r="35" spans="1:9" ht="10" customHeight="1" x14ac:dyDescent="0.35">
      <c r="A35" s="14"/>
      <c r="B35" s="56"/>
      <c r="C35" s="16"/>
      <c r="D35" s="63"/>
      <c r="E35" s="16"/>
      <c r="F35" s="65"/>
      <c r="G35" s="50"/>
    </row>
    <row r="36" spans="1:9" ht="28" customHeight="1" x14ac:dyDescent="0.35">
      <c r="A36" s="14"/>
      <c r="B36" s="80" t="s">
        <v>27</v>
      </c>
      <c r="C36" s="60"/>
      <c r="D36" s="60" t="s">
        <v>225</v>
      </c>
      <c r="E36" s="16"/>
      <c r="F36" s="24" t="str">
        <f>IF(COUNTIF(F38:F40,"")&gt;0,"",IF(COUNTIF(F38:F40,"3")/COUNTIF($E38:$E40,"")&gt;=0.5,"3",IF(COUNTIF(F38:F40,"2")/COUNTIF($E38:$E40,"")&gt;0.5,"2",IF(COUNTIF(F38:F40,"1")/COUNTIF($E38:$E40,"")&gt;0.5,"1",IF(COUNTIF(F38:F40,"")/COUNTIF($E38:$E40,"")&gt;0.5,"","2")))))</f>
        <v/>
      </c>
      <c r="G36" s="50"/>
      <c r="I36" s="70" t="str">
        <f>F36</f>
        <v/>
      </c>
    </row>
    <row r="37" spans="1:9" ht="10" customHeight="1" x14ac:dyDescent="0.35">
      <c r="A37" s="14"/>
      <c r="B37" s="80"/>
      <c r="C37" s="60"/>
      <c r="D37" s="63"/>
      <c r="E37" s="16"/>
      <c r="F37" s="65"/>
      <c r="G37" s="50"/>
    </row>
    <row r="38" spans="1:9" ht="28" customHeight="1" x14ac:dyDescent="0.35">
      <c r="A38" s="14"/>
      <c r="B38" s="81" t="s">
        <v>28</v>
      </c>
      <c r="C38" s="16"/>
      <c r="D38" s="82" t="s">
        <v>226</v>
      </c>
      <c r="E38" s="16"/>
      <c r="F38" s="51"/>
      <c r="G38" s="50"/>
    </row>
    <row r="39" spans="1:9" ht="28" customHeight="1" x14ac:dyDescent="0.35">
      <c r="A39" s="14"/>
      <c r="B39" s="81" t="s">
        <v>29</v>
      </c>
      <c r="C39" s="16"/>
      <c r="D39" s="82" t="s">
        <v>227</v>
      </c>
      <c r="E39" s="16"/>
      <c r="F39" s="51"/>
      <c r="G39" s="50"/>
    </row>
    <row r="40" spans="1:9" ht="28" customHeight="1" x14ac:dyDescent="0.35">
      <c r="A40" s="14"/>
      <c r="B40" s="81" t="s">
        <v>30</v>
      </c>
      <c r="C40" s="16"/>
      <c r="D40" s="82" t="s">
        <v>228</v>
      </c>
      <c r="E40" s="16"/>
      <c r="F40" s="51"/>
      <c r="G40" s="50"/>
    </row>
    <row r="41" spans="1:9" ht="10" customHeight="1" x14ac:dyDescent="0.35">
      <c r="A41" s="14"/>
      <c r="B41" s="56"/>
      <c r="C41" s="16"/>
      <c r="D41" s="63"/>
      <c r="E41" s="16"/>
      <c r="F41" s="65"/>
      <c r="G41" s="50"/>
    </row>
    <row r="42" spans="1:9" ht="28" customHeight="1" x14ac:dyDescent="0.35">
      <c r="A42" s="14"/>
      <c r="B42" s="80" t="s">
        <v>31</v>
      </c>
      <c r="C42" s="60"/>
      <c r="D42" s="60" t="s">
        <v>229</v>
      </c>
      <c r="E42" s="16"/>
      <c r="F42" s="24" t="str">
        <f>IF(COUNTIF(F44:F46,"")&gt;0,"",IF(COUNTIF(F44:F46,"3")/COUNTIF($E44:$E46,"")&gt;=0.5,"3",IF(COUNTIF(F44:F46,"2")/COUNTIF($E44:$E46,"")&gt;0.5,"2",IF(COUNTIF(F44:F46,"1")/COUNTIF($E44:$E46,"")&gt;0.5,"1",IF(COUNTIF(F44:F46,"")/COUNTIF($E44:$E46,"")&gt;0.5,"","2")))))</f>
        <v/>
      </c>
      <c r="G42" s="50"/>
      <c r="I42" s="70" t="str">
        <f>F42</f>
        <v/>
      </c>
    </row>
    <row r="43" spans="1:9" ht="10" customHeight="1" x14ac:dyDescent="0.35">
      <c r="A43" s="14"/>
      <c r="B43" s="80"/>
      <c r="C43" s="60"/>
      <c r="D43" s="63"/>
      <c r="E43" s="16"/>
      <c r="F43" s="65"/>
      <c r="G43" s="50"/>
    </row>
    <row r="44" spans="1:9" ht="28" customHeight="1" x14ac:dyDescent="0.35">
      <c r="A44" s="14"/>
      <c r="B44" s="81" t="s">
        <v>32</v>
      </c>
      <c r="C44" s="16"/>
      <c r="D44" s="82" t="s">
        <v>230</v>
      </c>
      <c r="E44" s="16"/>
      <c r="F44" s="51"/>
      <c r="G44" s="50"/>
    </row>
    <row r="45" spans="1:9" ht="28" customHeight="1" x14ac:dyDescent="0.35">
      <c r="A45" s="14"/>
      <c r="B45" s="81" t="s">
        <v>33</v>
      </c>
      <c r="C45" s="16"/>
      <c r="D45" s="82" t="s">
        <v>231</v>
      </c>
      <c r="E45" s="16"/>
      <c r="F45" s="51"/>
      <c r="G45" s="50"/>
    </row>
    <row r="46" spans="1:9" ht="28" customHeight="1" x14ac:dyDescent="0.35">
      <c r="A46" s="14"/>
      <c r="B46" s="81" t="s">
        <v>34</v>
      </c>
      <c r="C46" s="16"/>
      <c r="D46" s="82" t="s">
        <v>232</v>
      </c>
      <c r="E46" s="16"/>
      <c r="F46" s="51"/>
      <c r="G46" s="50"/>
    </row>
    <row r="47" spans="1:9" ht="10" customHeight="1" x14ac:dyDescent="0.35">
      <c r="A47" s="14"/>
      <c r="B47" s="56"/>
      <c r="C47" s="16"/>
      <c r="D47" s="63"/>
      <c r="E47" s="16"/>
      <c r="F47" s="23"/>
      <c r="G47" s="50"/>
    </row>
    <row r="48" spans="1:9" ht="18" customHeight="1" x14ac:dyDescent="0.35">
      <c r="A48" s="14"/>
      <c r="B48" s="78" t="s">
        <v>35</v>
      </c>
      <c r="C48" s="79"/>
      <c r="D48" s="79" t="s">
        <v>234</v>
      </c>
      <c r="E48" s="16"/>
      <c r="F48" s="23"/>
      <c r="G48" s="50"/>
    </row>
    <row r="49" spans="1:9" ht="28" customHeight="1" x14ac:dyDescent="0.35">
      <c r="A49" s="14"/>
      <c r="B49" s="80" t="s">
        <v>36</v>
      </c>
      <c r="C49" s="60"/>
      <c r="D49" s="60" t="s">
        <v>235</v>
      </c>
      <c r="E49" s="16"/>
      <c r="F49" s="24" t="str">
        <f>IF(COUNTIF(F51:F55,"")&gt;0,"",IF(COUNTIF(F51:F55,"3")/COUNTIF($E51:$E55,"")&gt;=0.5,"3",IF(COUNTIF(F51:F55,"2")/COUNTIF($E51:$E55,"")&gt;0.5,"2",IF(COUNTIF(F51:F55,"1")/COUNTIF($E51:$E55,"")&gt;0.5,"1",IF(COUNTIF(F51:F55,"")/COUNTIF($E51:$E55,"")&gt;0.5,"","2")))))</f>
        <v/>
      </c>
      <c r="G49" s="50"/>
      <c r="I49" s="70" t="str">
        <f>F49</f>
        <v/>
      </c>
    </row>
    <row r="50" spans="1:9" ht="10" customHeight="1" x14ac:dyDescent="0.35">
      <c r="A50" s="14"/>
      <c r="B50" s="80"/>
      <c r="C50" s="60"/>
      <c r="D50" s="63"/>
      <c r="E50" s="16"/>
      <c r="F50" s="65"/>
      <c r="G50" s="50"/>
    </row>
    <row r="51" spans="1:9" ht="28" customHeight="1" x14ac:dyDescent="0.35">
      <c r="A51" s="14"/>
      <c r="B51" s="81" t="s">
        <v>37</v>
      </c>
      <c r="C51" s="16"/>
      <c r="D51" s="82" t="s">
        <v>236</v>
      </c>
      <c r="E51" s="16"/>
      <c r="F51" s="51"/>
      <c r="G51" s="50"/>
    </row>
    <row r="52" spans="1:9" ht="28" customHeight="1" x14ac:dyDescent="0.35">
      <c r="A52" s="14"/>
      <c r="B52" s="81" t="s">
        <v>38</v>
      </c>
      <c r="C52" s="16"/>
      <c r="D52" s="82" t="s">
        <v>237</v>
      </c>
      <c r="E52" s="16"/>
      <c r="F52" s="51"/>
      <c r="G52" s="50"/>
    </row>
    <row r="53" spans="1:9" ht="28" customHeight="1" x14ac:dyDescent="0.35">
      <c r="A53" s="14"/>
      <c r="B53" s="81" t="s">
        <v>39</v>
      </c>
      <c r="C53" s="16"/>
      <c r="D53" s="82" t="s">
        <v>238</v>
      </c>
      <c r="E53" s="16"/>
      <c r="F53" s="51"/>
      <c r="G53" s="50"/>
    </row>
    <row r="54" spans="1:9" ht="28" customHeight="1" x14ac:dyDescent="0.35">
      <c r="A54" s="14"/>
      <c r="B54" s="81" t="s">
        <v>40</v>
      </c>
      <c r="C54" s="16"/>
      <c r="D54" s="82" t="s">
        <v>239</v>
      </c>
      <c r="E54" s="16"/>
      <c r="F54" s="51"/>
      <c r="G54" s="50"/>
    </row>
    <row r="55" spans="1:9" ht="28" customHeight="1" x14ac:dyDescent="0.35">
      <c r="A55" s="14"/>
      <c r="B55" s="81" t="s">
        <v>41</v>
      </c>
      <c r="C55" s="16"/>
      <c r="D55" s="82" t="s">
        <v>240</v>
      </c>
      <c r="E55" s="16"/>
      <c r="F55" s="51"/>
      <c r="G55" s="50"/>
    </row>
    <row r="56" spans="1:9" ht="10" customHeight="1" x14ac:dyDescent="0.35">
      <c r="A56" s="14"/>
      <c r="B56" s="56"/>
      <c r="C56" s="16"/>
      <c r="D56" s="63"/>
      <c r="E56" s="16"/>
      <c r="F56" s="65"/>
      <c r="G56" s="50"/>
    </row>
    <row r="57" spans="1:9" ht="28" customHeight="1" x14ac:dyDescent="0.35">
      <c r="A57" s="14"/>
      <c r="B57" s="80" t="s">
        <v>42</v>
      </c>
      <c r="C57" s="60"/>
      <c r="D57" s="60" t="s">
        <v>241</v>
      </c>
      <c r="E57" s="16"/>
      <c r="F57" s="24" t="str">
        <f>IF(COUNTIF(F59:F63,"")&gt;0,"",IF(COUNTIF(F59:F63,"3")/COUNTIF($E59:$E63,"")&gt;=0.5,"3",IF(COUNTIF(F59:F63,"2")/COUNTIF($E59:$E63,"")&gt;0.5,"2",IF(COUNTIF(F59:F63,"1")/COUNTIF($E59:$E63,"")&gt;0.5,"1",IF(COUNTIF(F59:F63,"")/COUNTIF($E59:$E63,"")&gt;0.5,"","2")))))</f>
        <v/>
      </c>
      <c r="G57" s="50"/>
      <c r="I57" s="70" t="str">
        <f>F57</f>
        <v/>
      </c>
    </row>
    <row r="58" spans="1:9" ht="10" customHeight="1" x14ac:dyDescent="0.35">
      <c r="A58" s="14"/>
      <c r="B58" s="80"/>
      <c r="C58" s="60"/>
      <c r="D58" s="63"/>
      <c r="E58" s="16"/>
      <c r="F58" s="65"/>
      <c r="G58" s="50"/>
    </row>
    <row r="59" spans="1:9" ht="28" customHeight="1" x14ac:dyDescent="0.35">
      <c r="A59" s="14"/>
      <c r="B59" s="81" t="s">
        <v>43</v>
      </c>
      <c r="C59" s="16"/>
      <c r="D59" s="82" t="s">
        <v>242</v>
      </c>
      <c r="E59" s="16"/>
      <c r="F59" s="51"/>
      <c r="G59" s="50"/>
    </row>
    <row r="60" spans="1:9" ht="28" customHeight="1" x14ac:dyDescent="0.35">
      <c r="A60" s="14"/>
      <c r="B60" s="81" t="s">
        <v>44</v>
      </c>
      <c r="C60" s="16"/>
      <c r="D60" s="82" t="s">
        <v>243</v>
      </c>
      <c r="E60" s="16"/>
      <c r="F60" s="51"/>
      <c r="G60" s="50"/>
    </row>
    <row r="61" spans="1:9" ht="28" customHeight="1" x14ac:dyDescent="0.35">
      <c r="A61" s="14"/>
      <c r="B61" s="81" t="s">
        <v>45</v>
      </c>
      <c r="C61" s="16"/>
      <c r="D61" s="82" t="s">
        <v>244</v>
      </c>
      <c r="E61" s="16"/>
      <c r="F61" s="51"/>
      <c r="G61" s="50"/>
    </row>
    <row r="62" spans="1:9" ht="28" customHeight="1" x14ac:dyDescent="0.35">
      <c r="A62" s="14"/>
      <c r="B62" s="81" t="s">
        <v>46</v>
      </c>
      <c r="C62" s="16"/>
      <c r="D62" s="82" t="s">
        <v>245</v>
      </c>
      <c r="E62" s="16"/>
      <c r="F62" s="51"/>
      <c r="G62" s="50"/>
    </row>
    <row r="63" spans="1:9" ht="28" customHeight="1" x14ac:dyDescent="0.35">
      <c r="A63" s="14"/>
      <c r="B63" s="81" t="s">
        <v>47</v>
      </c>
      <c r="C63" s="16"/>
      <c r="D63" s="82" t="s">
        <v>246</v>
      </c>
      <c r="E63" s="16"/>
      <c r="F63" s="51"/>
      <c r="G63" s="50"/>
    </row>
    <row r="64" spans="1:9" ht="10" customHeight="1" x14ac:dyDescent="0.35">
      <c r="A64" s="14"/>
      <c r="B64" s="56"/>
      <c r="C64" s="16"/>
      <c r="D64" s="63"/>
      <c r="E64" s="16"/>
      <c r="F64" s="65"/>
      <c r="G64" s="50"/>
    </row>
    <row r="65" spans="1:9" ht="28" customHeight="1" x14ac:dyDescent="0.35">
      <c r="A65" s="14"/>
      <c r="B65" s="80" t="s">
        <v>48</v>
      </c>
      <c r="C65" s="60"/>
      <c r="D65" s="60" t="s">
        <v>247</v>
      </c>
      <c r="E65" s="16"/>
      <c r="F65" s="24" t="str">
        <f>IF(COUNTIF(F67:F71,"")&gt;0,"",IF(COUNTIF(F67:F71,"3")/COUNTIF($E67:$E71,"")&gt;=0.5,"3",IF(COUNTIF(F67:F71,"2")/COUNTIF($E67:$E71,"")&gt;0.5,"2",IF(COUNTIF(F67:F71,"1")/COUNTIF($E67:$E71,"")&gt;0.5,"1",IF(COUNTIF(F67:F71,"")/COUNTIF($E67:$E71,"")&gt;0.5,"","2")))))</f>
        <v/>
      </c>
      <c r="G65" s="50"/>
      <c r="I65" s="70" t="str">
        <f>F65</f>
        <v/>
      </c>
    </row>
    <row r="66" spans="1:9" ht="10" customHeight="1" x14ac:dyDescent="0.35">
      <c r="A66" s="14"/>
      <c r="B66" s="80"/>
      <c r="C66" s="60"/>
      <c r="D66" s="63"/>
      <c r="E66" s="16"/>
      <c r="F66" s="65"/>
      <c r="G66" s="50"/>
    </row>
    <row r="67" spans="1:9" ht="28" customHeight="1" x14ac:dyDescent="0.35">
      <c r="A67" s="14"/>
      <c r="B67" s="81" t="s">
        <v>49</v>
      </c>
      <c r="C67" s="16"/>
      <c r="D67" s="82" t="s">
        <v>248</v>
      </c>
      <c r="E67" s="16"/>
      <c r="F67" s="51"/>
      <c r="G67" s="50"/>
    </row>
    <row r="68" spans="1:9" ht="28" customHeight="1" x14ac:dyDescent="0.35">
      <c r="A68" s="14"/>
      <c r="B68" s="81" t="s">
        <v>50</v>
      </c>
      <c r="C68" s="16"/>
      <c r="D68" s="82" t="s">
        <v>249</v>
      </c>
      <c r="E68" s="16"/>
      <c r="F68" s="51"/>
      <c r="G68" s="50"/>
    </row>
    <row r="69" spans="1:9" ht="28" customHeight="1" x14ac:dyDescent="0.35">
      <c r="A69" s="14"/>
      <c r="B69" s="81" t="s">
        <v>51</v>
      </c>
      <c r="C69" s="16"/>
      <c r="D69" s="82" t="s">
        <v>250</v>
      </c>
      <c r="E69" s="16"/>
      <c r="F69" s="51"/>
      <c r="G69" s="50"/>
    </row>
    <row r="70" spans="1:9" ht="28" customHeight="1" x14ac:dyDescent="0.35">
      <c r="A70" s="14"/>
      <c r="B70" s="81" t="s">
        <v>52</v>
      </c>
      <c r="C70" s="16"/>
      <c r="D70" s="82" t="s">
        <v>251</v>
      </c>
      <c r="E70" s="16"/>
      <c r="F70" s="51"/>
      <c r="G70" s="50"/>
    </row>
    <row r="71" spans="1:9" ht="28" customHeight="1" x14ac:dyDescent="0.35">
      <c r="A71" s="14"/>
      <c r="B71" s="81" t="s">
        <v>53</v>
      </c>
      <c r="C71" s="16"/>
      <c r="D71" s="82" t="s">
        <v>252</v>
      </c>
      <c r="E71" s="16"/>
      <c r="F71" s="51"/>
      <c r="G71" s="50"/>
    </row>
    <row r="72" spans="1:9" ht="10" customHeight="1" x14ac:dyDescent="0.35">
      <c r="A72" s="14"/>
      <c r="B72" s="56"/>
      <c r="C72" s="16"/>
      <c r="D72" s="63"/>
      <c r="E72" s="16"/>
      <c r="F72" s="65"/>
      <c r="G72" s="50"/>
    </row>
    <row r="73" spans="1:9" ht="28" customHeight="1" x14ac:dyDescent="0.35">
      <c r="A73" s="14"/>
      <c r="B73" s="80" t="s">
        <v>54</v>
      </c>
      <c r="C73" s="60"/>
      <c r="D73" s="60" t="s">
        <v>253</v>
      </c>
      <c r="E73" s="16"/>
      <c r="F73" s="24" t="str">
        <f>IF(COUNTIF(F75:F79,"")&gt;0,"",IF(COUNTIF(F75:F79,"3")/COUNTIF($E75:$E79,"")&gt;=0.5,"3",IF(COUNTIF(F75:F79,"2")/COUNTIF($E75:$E79,"")&gt;0.5,"2",IF(COUNTIF(F75:F79,"1")/COUNTIF($E75:$E79,"")&gt;0.5,"1",IF(COUNTIF(F75:F79,"")/COUNTIF($E75:$E79,"")&gt;0.5,"","2")))))</f>
        <v/>
      </c>
      <c r="G73" s="50"/>
      <c r="I73" s="70" t="str">
        <f>F73</f>
        <v/>
      </c>
    </row>
    <row r="74" spans="1:9" ht="10" customHeight="1" x14ac:dyDescent="0.35">
      <c r="A74" s="14"/>
      <c r="B74" s="80"/>
      <c r="C74" s="60"/>
      <c r="D74" s="63"/>
      <c r="E74" s="16"/>
      <c r="F74" s="65"/>
      <c r="G74" s="50"/>
    </row>
    <row r="75" spans="1:9" ht="28" customHeight="1" x14ac:dyDescent="0.35">
      <c r="A75" s="14"/>
      <c r="B75" s="81" t="s">
        <v>61</v>
      </c>
      <c r="C75" s="16"/>
      <c r="D75" s="82" t="s">
        <v>254</v>
      </c>
      <c r="E75" s="16"/>
      <c r="F75" s="51"/>
      <c r="G75" s="50"/>
    </row>
    <row r="76" spans="1:9" ht="28" customHeight="1" x14ac:dyDescent="0.35">
      <c r="A76" s="14"/>
      <c r="B76" s="81" t="s">
        <v>62</v>
      </c>
      <c r="C76" s="16"/>
      <c r="D76" s="82" t="s">
        <v>255</v>
      </c>
      <c r="E76" s="16"/>
      <c r="F76" s="51"/>
      <c r="G76" s="50"/>
    </row>
    <row r="77" spans="1:9" ht="28" customHeight="1" x14ac:dyDescent="0.35">
      <c r="A77" s="14"/>
      <c r="B77" s="81" t="s">
        <v>63</v>
      </c>
      <c r="C77" s="16"/>
      <c r="D77" s="82" t="s">
        <v>256</v>
      </c>
      <c r="E77" s="16"/>
      <c r="F77" s="51"/>
      <c r="G77" s="50"/>
    </row>
    <row r="78" spans="1:9" ht="28" customHeight="1" x14ac:dyDescent="0.35">
      <c r="A78" s="14"/>
      <c r="B78" s="81" t="s">
        <v>64</v>
      </c>
      <c r="C78" s="16"/>
      <c r="D78" s="82" t="s">
        <v>257</v>
      </c>
      <c r="E78" s="16"/>
      <c r="F78" s="51"/>
      <c r="G78" s="50"/>
    </row>
    <row r="79" spans="1:9" ht="28" customHeight="1" x14ac:dyDescent="0.35">
      <c r="A79" s="14"/>
      <c r="B79" s="81" t="s">
        <v>65</v>
      </c>
      <c r="C79" s="16"/>
      <c r="D79" s="82" t="s">
        <v>258</v>
      </c>
      <c r="E79" s="16"/>
      <c r="F79" s="51"/>
      <c r="G79" s="50"/>
    </row>
    <row r="80" spans="1:9" ht="10" customHeight="1" x14ac:dyDescent="0.35">
      <c r="A80" s="14"/>
      <c r="B80" s="56"/>
      <c r="C80" s="16"/>
      <c r="D80" s="63"/>
      <c r="E80" s="16"/>
      <c r="F80" s="65"/>
      <c r="G80" s="50"/>
    </row>
    <row r="81" spans="1:9" ht="28" customHeight="1" x14ac:dyDescent="0.35">
      <c r="A81" s="14"/>
      <c r="B81" s="80" t="s">
        <v>55</v>
      </c>
      <c r="C81" s="60"/>
      <c r="D81" s="60" t="s">
        <v>259</v>
      </c>
      <c r="E81" s="16"/>
      <c r="F81" s="24" t="str">
        <f>IF(COUNTIF(F83:F87,"")&gt;0,"",IF(COUNTIF(F83:F87,"3")/COUNTIF($E83:$E87,"")&gt;=0.5,"3",IF(COUNTIF(F83:F87,"2")/COUNTIF($E83:$E87,"")&gt;0.5,"2",IF(COUNTIF(F83:F87,"1")/COUNTIF($E83:$E87,"")&gt;0.5,"1",IF(COUNTIF(F83:F87,"")/COUNTIF($E83:$E87,"")&gt;0.5,"","2")))))</f>
        <v/>
      </c>
      <c r="G81" s="50"/>
      <c r="I81" s="70" t="str">
        <f>F81</f>
        <v/>
      </c>
    </row>
    <row r="82" spans="1:9" ht="10" customHeight="1" x14ac:dyDescent="0.35">
      <c r="A82" s="14"/>
      <c r="B82" s="80"/>
      <c r="C82" s="60"/>
      <c r="D82" s="63"/>
      <c r="E82" s="16"/>
      <c r="F82" s="65"/>
      <c r="G82" s="50"/>
    </row>
    <row r="83" spans="1:9" ht="28" customHeight="1" x14ac:dyDescent="0.35">
      <c r="A83" s="14"/>
      <c r="B83" s="81" t="s">
        <v>56</v>
      </c>
      <c r="C83" s="16"/>
      <c r="D83" s="82" t="s">
        <v>310</v>
      </c>
      <c r="E83" s="16"/>
      <c r="F83" s="51"/>
      <c r="G83" s="50"/>
    </row>
    <row r="84" spans="1:9" ht="28" customHeight="1" x14ac:dyDescent="0.35">
      <c r="A84" s="14"/>
      <c r="B84" s="81" t="s">
        <v>57</v>
      </c>
      <c r="C84" s="16"/>
      <c r="D84" s="82" t="s">
        <v>260</v>
      </c>
      <c r="E84" s="16"/>
      <c r="F84" s="51"/>
      <c r="G84" s="50"/>
    </row>
    <row r="85" spans="1:9" ht="28" customHeight="1" x14ac:dyDescent="0.35">
      <c r="A85" s="14"/>
      <c r="B85" s="81" t="s">
        <v>58</v>
      </c>
      <c r="C85" s="16"/>
      <c r="D85" s="82" t="s">
        <v>261</v>
      </c>
      <c r="E85" s="16"/>
      <c r="F85" s="51"/>
      <c r="G85" s="50"/>
    </row>
    <row r="86" spans="1:9" ht="28" customHeight="1" x14ac:dyDescent="0.35">
      <c r="A86" s="14"/>
      <c r="B86" s="81" t="s">
        <v>59</v>
      </c>
      <c r="C86" s="16"/>
      <c r="D86" s="82" t="s">
        <v>262</v>
      </c>
      <c r="E86" s="16"/>
      <c r="F86" s="51"/>
      <c r="G86" s="50"/>
    </row>
    <row r="87" spans="1:9" ht="28" customHeight="1" x14ac:dyDescent="0.35">
      <c r="A87" s="14"/>
      <c r="B87" s="81" t="s">
        <v>60</v>
      </c>
      <c r="C87" s="16"/>
      <c r="D87" s="82" t="s">
        <v>263</v>
      </c>
      <c r="E87" s="16"/>
      <c r="F87" s="51"/>
      <c r="G87" s="50"/>
    </row>
    <row r="88" spans="1:9" ht="10" customHeight="1" x14ac:dyDescent="0.35">
      <c r="A88" s="14"/>
      <c r="B88" s="56"/>
      <c r="C88" s="16"/>
      <c r="D88" s="63"/>
      <c r="E88" s="16"/>
      <c r="F88" s="65"/>
      <c r="G88" s="50"/>
    </row>
    <row r="89" spans="1:9" ht="28" customHeight="1" x14ac:dyDescent="0.35">
      <c r="A89" s="14"/>
      <c r="B89" s="80" t="s">
        <v>66</v>
      </c>
      <c r="C89" s="60"/>
      <c r="D89" s="60" t="s">
        <v>264</v>
      </c>
      <c r="E89" s="16"/>
      <c r="F89" s="24" t="str">
        <f>IF(COUNTIF(F91:F95,"")&gt;0,"",IF(COUNTIF(F91:F95,"3")/COUNTIF($E91:$E95,"")&gt;=0.5,"3",IF(COUNTIF(F91:F95,"2")/COUNTIF($E91:$E95,"")&gt;0.5,"2",IF(COUNTIF(F91:F95,"1")/COUNTIF($E91:$E95,"")&gt;0.5,"1",IF(COUNTIF(F91:F95,"")/COUNTIF($E91:$E95,"")&gt;0.5,"","2")))))</f>
        <v/>
      </c>
      <c r="G89" s="50"/>
      <c r="I89" s="70" t="str">
        <f>F89</f>
        <v/>
      </c>
    </row>
    <row r="90" spans="1:9" ht="10" customHeight="1" x14ac:dyDescent="0.35">
      <c r="A90" s="14"/>
      <c r="B90" s="80"/>
      <c r="C90" s="60"/>
      <c r="D90" s="63"/>
      <c r="E90" s="16"/>
      <c r="F90" s="65"/>
      <c r="G90" s="50"/>
    </row>
    <row r="91" spans="1:9" ht="28" customHeight="1" x14ac:dyDescent="0.35">
      <c r="A91" s="14"/>
      <c r="B91" s="81" t="s">
        <v>67</v>
      </c>
      <c r="C91" s="16"/>
      <c r="D91" s="82" t="s">
        <v>265</v>
      </c>
      <c r="E91" s="16"/>
      <c r="F91" s="51"/>
      <c r="G91" s="50"/>
    </row>
    <row r="92" spans="1:9" ht="28" customHeight="1" x14ac:dyDescent="0.35">
      <c r="A92" s="14"/>
      <c r="B92" s="81" t="s">
        <v>68</v>
      </c>
      <c r="C92" s="16"/>
      <c r="D92" s="82" t="s">
        <v>266</v>
      </c>
      <c r="E92" s="16"/>
      <c r="F92" s="51"/>
      <c r="G92" s="50"/>
    </row>
    <row r="93" spans="1:9" ht="28" customHeight="1" x14ac:dyDescent="0.35">
      <c r="A93" s="14"/>
      <c r="B93" s="81" t="s">
        <v>69</v>
      </c>
      <c r="C93" s="16"/>
      <c r="D93" s="82" t="s">
        <v>311</v>
      </c>
      <c r="E93" s="16"/>
      <c r="F93" s="51"/>
      <c r="G93" s="50"/>
    </row>
    <row r="94" spans="1:9" ht="28" customHeight="1" x14ac:dyDescent="0.35">
      <c r="A94" s="14"/>
      <c r="B94" s="81" t="s">
        <v>70</v>
      </c>
      <c r="C94" s="16"/>
      <c r="D94" s="82" t="s">
        <v>267</v>
      </c>
      <c r="E94" s="16"/>
      <c r="F94" s="51"/>
      <c r="G94" s="50"/>
    </row>
    <row r="95" spans="1:9" ht="28" customHeight="1" x14ac:dyDescent="0.35">
      <c r="A95" s="14"/>
      <c r="B95" s="81" t="s">
        <v>71</v>
      </c>
      <c r="C95" s="16"/>
      <c r="D95" s="82" t="s">
        <v>268</v>
      </c>
      <c r="E95" s="16"/>
      <c r="F95" s="51"/>
      <c r="G95" s="50"/>
    </row>
    <row r="96" spans="1:9" ht="10" customHeight="1" x14ac:dyDescent="0.35">
      <c r="A96" s="14"/>
      <c r="B96" s="56"/>
      <c r="C96" s="16"/>
      <c r="D96" s="63"/>
      <c r="E96" s="16"/>
      <c r="F96" s="65"/>
      <c r="G96" s="50"/>
    </row>
    <row r="97" spans="1:9" ht="28" customHeight="1" x14ac:dyDescent="0.35">
      <c r="A97" s="14"/>
      <c r="B97" s="80" t="s">
        <v>72</v>
      </c>
      <c r="C97" s="60"/>
      <c r="D97" s="60" t="s">
        <v>269</v>
      </c>
      <c r="E97" s="16"/>
      <c r="F97" s="24" t="str">
        <f>IF(COUNTIF(F99:F102,"")&gt;0,"",IF(COUNTIF(F99:F102,"3")/COUNTIF($E99:$E102,"")&gt;=0.5,"3",IF(COUNTIF(F99:F102,"2")/COUNTIF($E99:$E102,"")&gt;0.5,"2",IF(COUNTIF(F99:F102,"1")/COUNTIF($E99:$E102,"")&gt;0.5,"1",IF(COUNTIF(F99:F102,"")/COUNTIF($E99:$E102,"")&gt;0.5,"","2")))))</f>
        <v/>
      </c>
      <c r="G97" s="50"/>
      <c r="I97" s="70" t="str">
        <f>F97</f>
        <v/>
      </c>
    </row>
    <row r="98" spans="1:9" ht="10" customHeight="1" x14ac:dyDescent="0.35">
      <c r="A98" s="14"/>
      <c r="B98" s="80"/>
      <c r="C98" s="60"/>
      <c r="D98" s="63"/>
      <c r="E98" s="16"/>
      <c r="F98" s="65"/>
      <c r="G98" s="50"/>
    </row>
    <row r="99" spans="1:9" ht="28" customHeight="1" x14ac:dyDescent="0.35">
      <c r="A99" s="14"/>
      <c r="B99" s="81" t="s">
        <v>73</v>
      </c>
      <c r="C99" s="16"/>
      <c r="D99" s="82" t="s">
        <v>270</v>
      </c>
      <c r="E99" s="16"/>
      <c r="F99" s="51"/>
      <c r="G99" s="50"/>
    </row>
    <row r="100" spans="1:9" ht="28" customHeight="1" x14ac:dyDescent="0.35">
      <c r="A100" s="14"/>
      <c r="B100" s="81" t="s">
        <v>74</v>
      </c>
      <c r="C100" s="16"/>
      <c r="D100" s="82" t="s">
        <v>271</v>
      </c>
      <c r="E100" s="16"/>
      <c r="F100" s="51"/>
      <c r="G100" s="50"/>
    </row>
    <row r="101" spans="1:9" ht="28" customHeight="1" x14ac:dyDescent="0.35">
      <c r="A101" s="14"/>
      <c r="B101" s="81" t="s">
        <v>75</v>
      </c>
      <c r="C101" s="16"/>
      <c r="D101" s="82" t="s">
        <v>272</v>
      </c>
      <c r="E101" s="16"/>
      <c r="F101" s="51"/>
      <c r="G101" s="50"/>
    </row>
    <row r="102" spans="1:9" ht="28" customHeight="1" x14ac:dyDescent="0.35">
      <c r="A102" s="14"/>
      <c r="B102" s="81" t="s">
        <v>76</v>
      </c>
      <c r="C102" s="16"/>
      <c r="D102" s="82" t="s">
        <v>273</v>
      </c>
      <c r="E102" s="16"/>
      <c r="F102" s="51"/>
      <c r="G102" s="50"/>
    </row>
    <row r="103" spans="1:9" ht="10" customHeight="1" x14ac:dyDescent="0.35">
      <c r="A103" s="14"/>
      <c r="B103" s="56"/>
      <c r="C103" s="16"/>
      <c r="D103" s="63"/>
      <c r="E103" s="16"/>
      <c r="F103" s="65"/>
      <c r="G103" s="50"/>
    </row>
    <row r="104" spans="1:9" ht="28" customHeight="1" x14ac:dyDescent="0.35">
      <c r="A104" s="14"/>
      <c r="B104" s="80" t="s">
        <v>77</v>
      </c>
      <c r="C104" s="60"/>
      <c r="D104" s="60" t="s">
        <v>274</v>
      </c>
      <c r="E104" s="16"/>
      <c r="F104" s="24" t="str">
        <f>IF(COUNTIF(F106:F110,"")&gt;0,"",IF(COUNTIF(F106:F110,"3")/COUNTIF($E106:$E110,"")&gt;=0.5,"3",IF(COUNTIF(F106:F110,"2")/COUNTIF($E106:$E110,"")&gt;0.5,"2",IF(COUNTIF(F106:F110,"1")/COUNTIF($E106:$E110,"")&gt;0.5,"1",IF(COUNTIF(F106:F110,"")/COUNTIF($E106:$E110,"")&gt;0.5,"","2")))))</f>
        <v/>
      </c>
      <c r="G104" s="50"/>
      <c r="I104" s="70" t="str">
        <f>F104</f>
        <v/>
      </c>
    </row>
    <row r="105" spans="1:9" ht="10" customHeight="1" x14ac:dyDescent="0.35">
      <c r="A105" s="14"/>
      <c r="B105" s="80"/>
      <c r="C105" s="60"/>
      <c r="D105" s="63"/>
      <c r="E105" s="16"/>
      <c r="F105" s="65"/>
      <c r="G105" s="50"/>
    </row>
    <row r="106" spans="1:9" ht="28" customHeight="1" x14ac:dyDescent="0.35">
      <c r="A106" s="14"/>
      <c r="B106" s="81" t="s">
        <v>78</v>
      </c>
      <c r="C106" s="16"/>
      <c r="D106" s="82" t="s">
        <v>275</v>
      </c>
      <c r="E106" s="16"/>
      <c r="F106" s="51"/>
      <c r="G106" s="50"/>
    </row>
    <row r="107" spans="1:9" ht="28" customHeight="1" x14ac:dyDescent="0.35">
      <c r="A107" s="14"/>
      <c r="B107" s="81" t="s">
        <v>79</v>
      </c>
      <c r="C107" s="16"/>
      <c r="D107" s="82" t="s">
        <v>276</v>
      </c>
      <c r="E107" s="16"/>
      <c r="F107" s="51"/>
      <c r="G107" s="50"/>
    </row>
    <row r="108" spans="1:9" ht="28" customHeight="1" x14ac:dyDescent="0.35">
      <c r="A108" s="14"/>
      <c r="B108" s="81" t="s">
        <v>80</v>
      </c>
      <c r="C108" s="16"/>
      <c r="D108" s="82" t="s">
        <v>312</v>
      </c>
      <c r="E108" s="16"/>
      <c r="F108" s="51"/>
      <c r="G108" s="50"/>
    </row>
    <row r="109" spans="1:9" ht="28" customHeight="1" x14ac:dyDescent="0.35">
      <c r="A109" s="14"/>
      <c r="B109" s="81" t="s">
        <v>81</v>
      </c>
      <c r="C109" s="16"/>
      <c r="D109" s="82" t="s">
        <v>277</v>
      </c>
      <c r="E109" s="16"/>
      <c r="F109" s="51"/>
      <c r="G109" s="50"/>
    </row>
    <row r="110" spans="1:9" ht="28" customHeight="1" x14ac:dyDescent="0.35">
      <c r="A110" s="14"/>
      <c r="B110" s="81" t="s">
        <v>82</v>
      </c>
      <c r="C110" s="16"/>
      <c r="D110" s="82" t="s">
        <v>278</v>
      </c>
      <c r="E110" s="16"/>
      <c r="F110" s="51"/>
      <c r="G110" s="50"/>
    </row>
    <row r="111" spans="1:9" ht="10" customHeight="1" x14ac:dyDescent="0.35">
      <c r="A111" s="14"/>
      <c r="B111" s="56"/>
      <c r="C111" s="16"/>
      <c r="D111" s="63"/>
      <c r="E111" s="16"/>
      <c r="F111" s="65"/>
      <c r="G111" s="50"/>
    </row>
    <row r="112" spans="1:9" ht="28" customHeight="1" x14ac:dyDescent="0.35">
      <c r="A112" s="14"/>
      <c r="B112" s="80" t="s">
        <v>83</v>
      </c>
      <c r="C112" s="60"/>
      <c r="D112" s="60" t="s">
        <v>279</v>
      </c>
      <c r="E112" s="16"/>
      <c r="F112" s="24" t="str">
        <f>IF(COUNTIF(F114:F118,"")&gt;0,"",IF(COUNTIF(F114:F118,"3")/COUNTIF($E114:$E118,"")&gt;=0.5,"3",IF(COUNTIF(F114:F118,"2")/COUNTIF($E114:$E118,"")&gt;0.5,"2",IF(COUNTIF(F114:F118,"1")/COUNTIF($E114:$E118,"")&gt;0.5,"1",IF(COUNTIF(F114:F118,"")/COUNTIF($E114:$E118,"")&gt;0.5,"","2")))))</f>
        <v/>
      </c>
      <c r="G112" s="50"/>
      <c r="I112" s="70" t="str">
        <f>F112</f>
        <v/>
      </c>
    </row>
    <row r="113" spans="1:9" ht="10" customHeight="1" x14ac:dyDescent="0.35">
      <c r="A113" s="14"/>
      <c r="B113" s="80"/>
      <c r="C113" s="60"/>
      <c r="D113" s="63"/>
      <c r="E113" s="16"/>
      <c r="F113" s="65"/>
      <c r="G113" s="50"/>
    </row>
    <row r="114" spans="1:9" ht="28" customHeight="1" x14ac:dyDescent="0.35">
      <c r="A114" s="14"/>
      <c r="B114" s="81" t="s">
        <v>84</v>
      </c>
      <c r="C114" s="16"/>
      <c r="D114" s="82" t="s">
        <v>313</v>
      </c>
      <c r="E114" s="16"/>
      <c r="F114" s="51"/>
      <c r="G114" s="50"/>
    </row>
    <row r="115" spans="1:9" ht="28" customHeight="1" x14ac:dyDescent="0.35">
      <c r="A115" s="14"/>
      <c r="B115" s="81" t="s">
        <v>85</v>
      </c>
      <c r="C115" s="16"/>
      <c r="D115" s="82" t="s">
        <v>280</v>
      </c>
      <c r="E115" s="16"/>
      <c r="F115" s="51"/>
      <c r="G115" s="50"/>
    </row>
    <row r="116" spans="1:9" ht="28" customHeight="1" x14ac:dyDescent="0.35">
      <c r="A116" s="14"/>
      <c r="B116" s="81" t="s">
        <v>86</v>
      </c>
      <c r="C116" s="16"/>
      <c r="D116" s="82" t="s">
        <v>281</v>
      </c>
      <c r="E116" s="16"/>
      <c r="F116" s="51"/>
      <c r="G116" s="50"/>
    </row>
    <row r="117" spans="1:9" ht="28" customHeight="1" x14ac:dyDescent="0.35">
      <c r="A117" s="14"/>
      <c r="B117" s="81" t="s">
        <v>87</v>
      </c>
      <c r="C117" s="16"/>
      <c r="D117" s="82" t="s">
        <v>282</v>
      </c>
      <c r="E117" s="16"/>
      <c r="F117" s="51"/>
      <c r="G117" s="50"/>
    </row>
    <row r="118" spans="1:9" ht="28" customHeight="1" x14ac:dyDescent="0.35">
      <c r="A118" s="14"/>
      <c r="B118" s="81" t="s">
        <v>88</v>
      </c>
      <c r="C118" s="16"/>
      <c r="D118" s="82" t="s">
        <v>283</v>
      </c>
      <c r="E118" s="16"/>
      <c r="F118" s="51"/>
      <c r="G118" s="50"/>
    </row>
    <row r="119" spans="1:9" ht="10" customHeight="1" x14ac:dyDescent="0.35">
      <c r="A119" s="14"/>
      <c r="B119" s="56"/>
      <c r="C119" s="16"/>
      <c r="D119" s="63"/>
      <c r="E119" s="16"/>
      <c r="F119" s="65"/>
      <c r="G119" s="50"/>
    </row>
    <row r="120" spans="1:9" ht="28" customHeight="1" x14ac:dyDescent="0.35">
      <c r="A120" s="14"/>
      <c r="B120" s="80" t="s">
        <v>89</v>
      </c>
      <c r="C120" s="60"/>
      <c r="D120" s="60" t="s">
        <v>284</v>
      </c>
      <c r="E120" s="16"/>
      <c r="F120" s="24" t="str">
        <f>IF(COUNTIF(F122:F126,"")&gt;0,"",IF(COUNTIF(F122:F126,"3")/COUNTIF($E122:$E126,"")&gt;=0.5,"3",IF(COUNTIF(F122:F126,"2")/COUNTIF($E122:$E126,"")&gt;0.5,"2",IF(COUNTIF(F122:F126,"1")/COUNTIF($E122:$E126,"")&gt;0.5,"1",IF(COUNTIF(F122:F126,"")/COUNTIF($E122:$E126,"")&gt;0.5,"","2")))))</f>
        <v/>
      </c>
      <c r="G120" s="50"/>
      <c r="I120" s="70" t="str">
        <f>F120</f>
        <v/>
      </c>
    </row>
    <row r="121" spans="1:9" ht="10" customHeight="1" x14ac:dyDescent="0.35">
      <c r="A121" s="14"/>
      <c r="B121" s="80"/>
      <c r="C121" s="60"/>
      <c r="D121" s="63"/>
      <c r="E121" s="16"/>
      <c r="F121" s="65"/>
      <c r="G121" s="50"/>
    </row>
    <row r="122" spans="1:9" ht="28" customHeight="1" x14ac:dyDescent="0.35">
      <c r="A122" s="14"/>
      <c r="B122" s="81" t="s">
        <v>90</v>
      </c>
      <c r="C122" s="16"/>
      <c r="D122" s="82" t="s">
        <v>285</v>
      </c>
      <c r="E122" s="16"/>
      <c r="F122" s="51"/>
      <c r="G122" s="50"/>
    </row>
    <row r="123" spans="1:9" ht="28" customHeight="1" x14ac:dyDescent="0.35">
      <c r="A123" s="14"/>
      <c r="B123" s="81" t="s">
        <v>91</v>
      </c>
      <c r="C123" s="16"/>
      <c r="D123" s="82" t="s">
        <v>286</v>
      </c>
      <c r="E123" s="16"/>
      <c r="F123" s="51"/>
      <c r="G123" s="50"/>
    </row>
    <row r="124" spans="1:9" ht="28" customHeight="1" x14ac:dyDescent="0.35">
      <c r="A124" s="14"/>
      <c r="B124" s="81" t="s">
        <v>92</v>
      </c>
      <c r="C124" s="16"/>
      <c r="D124" s="82" t="s">
        <v>287</v>
      </c>
      <c r="E124" s="16"/>
      <c r="F124" s="51"/>
      <c r="G124" s="50"/>
    </row>
    <row r="125" spans="1:9" ht="28" customHeight="1" x14ac:dyDescent="0.35">
      <c r="A125" s="14"/>
      <c r="B125" s="81" t="s">
        <v>93</v>
      </c>
      <c r="C125" s="16"/>
      <c r="D125" s="82" t="s">
        <v>288</v>
      </c>
      <c r="E125" s="16"/>
      <c r="F125" s="51"/>
      <c r="G125" s="50"/>
    </row>
    <row r="126" spans="1:9" ht="28" customHeight="1" x14ac:dyDescent="0.35">
      <c r="A126" s="14"/>
      <c r="B126" s="81" t="s">
        <v>94</v>
      </c>
      <c r="C126" s="16"/>
      <c r="D126" s="82" t="s">
        <v>289</v>
      </c>
      <c r="E126" s="16"/>
      <c r="F126" s="51"/>
      <c r="G126" s="50"/>
    </row>
    <row r="127" spans="1:9" ht="10" customHeight="1" x14ac:dyDescent="0.35">
      <c r="A127" s="14"/>
      <c r="B127" s="56"/>
      <c r="C127" s="16"/>
      <c r="D127" s="63"/>
      <c r="E127" s="16"/>
      <c r="F127" s="23"/>
      <c r="G127" s="50"/>
    </row>
    <row r="128" spans="1:9" ht="18" customHeight="1" x14ac:dyDescent="0.35">
      <c r="A128" s="14"/>
      <c r="B128" s="78" t="s">
        <v>95</v>
      </c>
      <c r="C128" s="79"/>
      <c r="D128" s="79" t="s">
        <v>290</v>
      </c>
      <c r="E128" s="16"/>
      <c r="F128" s="23"/>
      <c r="G128" s="50"/>
    </row>
    <row r="129" spans="1:9" ht="28" customHeight="1" x14ac:dyDescent="0.35">
      <c r="A129" s="14"/>
      <c r="B129" s="80" t="s">
        <v>96</v>
      </c>
      <c r="C129" s="60"/>
      <c r="D129" s="60" t="s">
        <v>291</v>
      </c>
      <c r="E129" s="16"/>
      <c r="F129" s="24" t="str">
        <f>IF(COUNTIF(F131:F135,"")&gt;0,"",IF(COUNTIF(F131:F135,"3")/COUNTIF($E131:$E135,"")&gt;=0.5,"3",IF(COUNTIF(F131:F135,"2")/COUNTIF($E131:$E135,"")&gt;0.5,"2",IF(COUNTIF(F131:F135,"1")/COUNTIF($E131:$E135,"")&gt;0.5,"1",IF(COUNTIF(F131:F135,"")/COUNTIF($E131:$E135,"")&gt;0.5,"","2")))))</f>
        <v/>
      </c>
      <c r="G129" s="50"/>
      <c r="I129" s="70" t="str">
        <f>F129</f>
        <v/>
      </c>
    </row>
    <row r="130" spans="1:9" ht="10" customHeight="1" x14ac:dyDescent="0.35">
      <c r="A130" s="14"/>
      <c r="B130" s="80"/>
      <c r="C130" s="60"/>
      <c r="D130" s="63"/>
      <c r="E130" s="16"/>
      <c r="F130" s="23"/>
      <c r="G130" s="50"/>
    </row>
    <row r="131" spans="1:9" ht="28" customHeight="1" x14ac:dyDescent="0.35">
      <c r="A131" s="14"/>
      <c r="B131" s="81" t="s">
        <v>97</v>
      </c>
      <c r="C131" s="16"/>
      <c r="D131" s="82" t="s">
        <v>292</v>
      </c>
      <c r="E131" s="16"/>
      <c r="F131" s="51"/>
      <c r="G131" s="50"/>
    </row>
    <row r="132" spans="1:9" ht="28" customHeight="1" x14ac:dyDescent="0.35">
      <c r="A132" s="14"/>
      <c r="B132" s="81" t="s">
        <v>98</v>
      </c>
      <c r="C132" s="16"/>
      <c r="D132" s="82" t="s">
        <v>314</v>
      </c>
      <c r="E132" s="16"/>
      <c r="F132" s="51"/>
      <c r="G132" s="50"/>
    </row>
    <row r="133" spans="1:9" ht="28" customHeight="1" x14ac:dyDescent="0.35">
      <c r="A133" s="14"/>
      <c r="B133" s="81" t="s">
        <v>99</v>
      </c>
      <c r="C133" s="16"/>
      <c r="D133" s="82" t="s">
        <v>293</v>
      </c>
      <c r="E133" s="16"/>
      <c r="F133" s="51"/>
      <c r="G133" s="50"/>
    </row>
    <row r="134" spans="1:9" ht="28" customHeight="1" x14ac:dyDescent="0.35">
      <c r="A134" s="14"/>
      <c r="B134" s="81" t="s">
        <v>100</v>
      </c>
      <c r="C134" s="16"/>
      <c r="D134" s="82" t="s">
        <v>294</v>
      </c>
      <c r="E134" s="16"/>
      <c r="F134" s="51"/>
      <c r="G134" s="50"/>
    </row>
    <row r="135" spans="1:9" ht="28" customHeight="1" x14ac:dyDescent="0.35">
      <c r="A135" s="14"/>
      <c r="B135" s="81" t="s">
        <v>101</v>
      </c>
      <c r="C135" s="16"/>
      <c r="D135" s="82" t="s">
        <v>315</v>
      </c>
      <c r="E135" s="16"/>
      <c r="F135" s="51"/>
      <c r="G135" s="50"/>
    </row>
    <row r="136" spans="1:9" ht="10" customHeight="1" x14ac:dyDescent="0.35">
      <c r="A136" s="14"/>
      <c r="B136" s="56"/>
      <c r="C136" s="16"/>
      <c r="D136" s="63"/>
      <c r="E136" s="16"/>
      <c r="F136" s="23"/>
      <c r="G136" s="50"/>
    </row>
    <row r="137" spans="1:9" ht="28" customHeight="1" x14ac:dyDescent="0.35">
      <c r="A137" s="14"/>
      <c r="B137" s="80" t="s">
        <v>102</v>
      </c>
      <c r="C137" s="60"/>
      <c r="D137" s="60" t="s">
        <v>295</v>
      </c>
      <c r="E137" s="16"/>
      <c r="F137" s="24" t="str">
        <f>IF(COUNTIF(F139:F141,"")&gt;0,"",IF(COUNTIF(F139:F141,"3")/COUNTIF($E139:$E141,"")&gt;=0.5,"3",IF(COUNTIF(F139:F141,"2")/COUNTIF($E139:$E141,"")&gt;0.5,"2",IF(COUNTIF(F139:F141,"1")/COUNTIF($E139:$E141,"")&gt;0.5,"1",IF(COUNTIF(F139:F141,"")/COUNTIF($E139:$E141,"")&gt;0.5,"","2")))))</f>
        <v/>
      </c>
      <c r="G137" s="50"/>
      <c r="I137" s="70" t="str">
        <f>F137</f>
        <v/>
      </c>
    </row>
    <row r="138" spans="1:9" ht="10" customHeight="1" x14ac:dyDescent="0.35">
      <c r="A138" s="14"/>
      <c r="B138" s="80"/>
      <c r="C138" s="60"/>
      <c r="D138" s="63"/>
      <c r="E138" s="16"/>
      <c r="F138" s="23"/>
      <c r="G138" s="50"/>
    </row>
    <row r="139" spans="1:9" ht="28" customHeight="1" x14ac:dyDescent="0.35">
      <c r="A139" s="14"/>
      <c r="B139" s="81" t="s">
        <v>103</v>
      </c>
      <c r="C139" s="16"/>
      <c r="D139" s="82" t="s">
        <v>296</v>
      </c>
      <c r="E139" s="16"/>
      <c r="F139" s="51"/>
      <c r="G139" s="50"/>
    </row>
    <row r="140" spans="1:9" ht="28" customHeight="1" x14ac:dyDescent="0.35">
      <c r="A140" s="14"/>
      <c r="B140" s="81" t="s">
        <v>104</v>
      </c>
      <c r="C140" s="16"/>
      <c r="D140" s="82" t="s">
        <v>297</v>
      </c>
      <c r="E140" s="16"/>
      <c r="F140" s="51"/>
      <c r="G140" s="50"/>
    </row>
    <row r="141" spans="1:9" ht="28" customHeight="1" x14ac:dyDescent="0.35">
      <c r="A141" s="14"/>
      <c r="B141" s="81" t="s">
        <v>105</v>
      </c>
      <c r="C141" s="16"/>
      <c r="D141" s="82" t="s">
        <v>298</v>
      </c>
      <c r="E141" s="16"/>
      <c r="F141" s="51"/>
      <c r="G141" s="50"/>
    </row>
    <row r="142" spans="1:9" ht="10" customHeight="1" x14ac:dyDescent="0.35">
      <c r="A142" s="14"/>
      <c r="B142" s="56"/>
      <c r="C142" s="16"/>
      <c r="D142" s="63"/>
      <c r="E142" s="16"/>
      <c r="F142" s="23"/>
      <c r="G142" s="50"/>
    </row>
    <row r="143" spans="1:9" ht="28" customHeight="1" x14ac:dyDescent="0.35">
      <c r="A143" s="14"/>
      <c r="B143" s="80" t="s">
        <v>106</v>
      </c>
      <c r="C143" s="60"/>
      <c r="D143" s="60" t="s">
        <v>299</v>
      </c>
      <c r="E143" s="16"/>
      <c r="F143" s="24" t="str">
        <f>IF(COUNTIF(F145:F148,"")&gt;0,"",IF(COUNTIF(F145:F148,"3")/COUNTIF($E145:$E148,"")&gt;=0.5,"3",IF(COUNTIF(F145:F148,"2")/COUNTIF($E145:$E148,"")&gt;0.5,"2",IF(COUNTIF(F145:F148,"1")/COUNTIF($E145:$E148,"")&gt;0.5,"1",IF(COUNTIF(F145:F148,"")/COUNTIF($E145:$E148,"")&gt;0.5,"","2")))))</f>
        <v/>
      </c>
      <c r="G143" s="50"/>
      <c r="I143" s="70" t="str">
        <f>F143</f>
        <v/>
      </c>
    </row>
    <row r="144" spans="1:9" ht="10" customHeight="1" x14ac:dyDescent="0.35">
      <c r="A144" s="14"/>
      <c r="B144" s="80"/>
      <c r="C144" s="60"/>
      <c r="D144" s="63"/>
      <c r="E144" s="16"/>
      <c r="F144" s="23"/>
      <c r="G144" s="50"/>
    </row>
    <row r="145" spans="1:9" ht="28" customHeight="1" x14ac:dyDescent="0.35">
      <c r="A145" s="14"/>
      <c r="B145" s="81" t="s">
        <v>107</v>
      </c>
      <c r="C145" s="16"/>
      <c r="D145" s="82" t="s">
        <v>300</v>
      </c>
      <c r="E145" s="16"/>
      <c r="F145" s="51"/>
      <c r="G145" s="50"/>
    </row>
    <row r="146" spans="1:9" ht="28" customHeight="1" x14ac:dyDescent="0.35">
      <c r="A146" s="14"/>
      <c r="B146" s="81" t="s">
        <v>108</v>
      </c>
      <c r="C146" s="16"/>
      <c r="D146" s="82" t="s">
        <v>301</v>
      </c>
      <c r="E146" s="16"/>
      <c r="F146" s="51"/>
      <c r="G146" s="50"/>
    </row>
    <row r="147" spans="1:9" ht="28" customHeight="1" x14ac:dyDescent="0.35">
      <c r="A147" s="14"/>
      <c r="B147" s="81" t="s">
        <v>109</v>
      </c>
      <c r="C147" s="16"/>
      <c r="D147" s="82" t="s">
        <v>302</v>
      </c>
      <c r="E147" s="16"/>
      <c r="F147" s="51"/>
      <c r="G147" s="50"/>
    </row>
    <row r="148" spans="1:9" ht="28" customHeight="1" x14ac:dyDescent="0.35">
      <c r="A148" s="14"/>
      <c r="B148" s="81" t="s">
        <v>110</v>
      </c>
      <c r="C148" s="16"/>
      <c r="D148" s="82" t="s">
        <v>303</v>
      </c>
      <c r="E148" s="16"/>
      <c r="F148" s="51"/>
      <c r="G148" s="50"/>
    </row>
    <row r="149" spans="1:9" ht="10" customHeight="1" x14ac:dyDescent="0.35">
      <c r="A149" s="14"/>
      <c r="B149" s="56"/>
      <c r="C149" s="16"/>
      <c r="D149" s="63"/>
      <c r="E149" s="16"/>
      <c r="F149" s="23"/>
      <c r="G149" s="50"/>
    </row>
    <row r="150" spans="1:9" ht="28" customHeight="1" x14ac:dyDescent="0.35">
      <c r="A150" s="14"/>
      <c r="B150" s="80" t="s">
        <v>111</v>
      </c>
      <c r="C150" s="60"/>
      <c r="D150" s="60" t="s">
        <v>304</v>
      </c>
      <c r="E150" s="16"/>
      <c r="F150" s="24" t="str">
        <f>IF(COUNTIF(F152:F156,"")&gt;0,"",IF(COUNTIF(F152:F156,"3")/COUNTIF($E152:$E156,"")&gt;=0.5,"3",IF(COUNTIF(F152:F156,"2")/COUNTIF($E152:$E156,"")&gt;0.5,"2",IF(COUNTIF(F152:F156,"1")/COUNTIF($E152:$E156,"")&gt;0.5,"1",IF(COUNTIF(F152:F156,"")/COUNTIF($E152:$E156,"")&gt;0.5,"","2")))))</f>
        <v/>
      </c>
      <c r="G150" s="50"/>
      <c r="I150" s="70" t="str">
        <f>F150</f>
        <v/>
      </c>
    </row>
    <row r="151" spans="1:9" ht="10" customHeight="1" x14ac:dyDescent="0.35">
      <c r="A151" s="14"/>
      <c r="B151" s="80"/>
      <c r="C151" s="60"/>
      <c r="D151" s="63"/>
      <c r="E151" s="16"/>
      <c r="F151" s="23"/>
      <c r="G151" s="50"/>
    </row>
    <row r="152" spans="1:9" ht="28" customHeight="1" x14ac:dyDescent="0.35">
      <c r="A152" s="14"/>
      <c r="B152" s="81" t="s">
        <v>112</v>
      </c>
      <c r="C152" s="16"/>
      <c r="D152" s="82" t="s">
        <v>305</v>
      </c>
      <c r="E152" s="16"/>
      <c r="F152" s="51"/>
      <c r="G152" s="50"/>
    </row>
    <row r="153" spans="1:9" ht="28" customHeight="1" x14ac:dyDescent="0.35">
      <c r="A153" s="14"/>
      <c r="B153" s="81" t="s">
        <v>113</v>
      </c>
      <c r="C153" s="16"/>
      <c r="D153" s="82" t="s">
        <v>306</v>
      </c>
      <c r="E153" s="16"/>
      <c r="F153" s="51"/>
      <c r="G153" s="50"/>
    </row>
    <row r="154" spans="1:9" ht="28" customHeight="1" x14ac:dyDescent="0.35">
      <c r="A154" s="14"/>
      <c r="B154" s="81" t="s">
        <v>114</v>
      </c>
      <c r="C154" s="16"/>
      <c r="D154" s="82" t="s">
        <v>307</v>
      </c>
      <c r="E154" s="16"/>
      <c r="F154" s="51"/>
      <c r="G154" s="50"/>
    </row>
    <row r="155" spans="1:9" ht="28" customHeight="1" x14ac:dyDescent="0.35">
      <c r="A155" s="14"/>
      <c r="B155" s="81" t="s">
        <v>115</v>
      </c>
      <c r="C155" s="16"/>
      <c r="D155" s="82" t="s">
        <v>308</v>
      </c>
      <c r="E155" s="16"/>
      <c r="F155" s="51"/>
      <c r="G155" s="50"/>
    </row>
    <row r="156" spans="1:9" ht="28" customHeight="1" x14ac:dyDescent="0.35">
      <c r="A156" s="14"/>
      <c r="B156" s="81" t="s">
        <v>116</v>
      </c>
      <c r="C156" s="16"/>
      <c r="D156" s="82" t="s">
        <v>309</v>
      </c>
      <c r="E156" s="16"/>
      <c r="F156" s="51"/>
      <c r="G156" s="50"/>
    </row>
    <row r="157" spans="1:9" ht="10" customHeight="1" x14ac:dyDescent="0.35">
      <c r="A157" s="14"/>
      <c r="B157" s="56"/>
      <c r="C157" s="16"/>
      <c r="D157" s="63"/>
      <c r="E157" s="16"/>
      <c r="F157" s="23"/>
      <c r="G157" s="50"/>
    </row>
    <row r="158" spans="1:9" ht="28" customHeight="1" x14ac:dyDescent="0.35">
      <c r="A158" s="14"/>
      <c r="B158" s="80" t="s">
        <v>117</v>
      </c>
      <c r="C158" s="60"/>
      <c r="D158" s="60" t="s">
        <v>316</v>
      </c>
      <c r="E158" s="16"/>
      <c r="F158" s="24" t="str">
        <f>IF(COUNTIF(F160:F163,"")&gt;0,"",IF(COUNTIF(F160:F163,"3")/COUNTIF($E160:$E163,"")&gt;=0.5,"3",IF(COUNTIF(F160:F163,"2")/COUNTIF($E160:$E163,"")&gt;0.5,"2",IF(COUNTIF(F160:F163,"1")/COUNTIF($E160:$E163,"")&gt;0.5,"1",IF(COUNTIF(F160:F163,"")/COUNTIF($E160:$E163,"")&gt;0.5,"","2")))))</f>
        <v/>
      </c>
      <c r="G158" s="50"/>
      <c r="I158" s="70" t="str">
        <f>F158</f>
        <v/>
      </c>
    </row>
    <row r="159" spans="1:9" ht="10" customHeight="1" x14ac:dyDescent="0.35">
      <c r="A159" s="14"/>
      <c r="B159" s="80"/>
      <c r="C159" s="60"/>
      <c r="D159" s="63"/>
      <c r="E159" s="16"/>
      <c r="F159" s="23"/>
      <c r="G159" s="50"/>
    </row>
    <row r="160" spans="1:9" ht="28" customHeight="1" x14ac:dyDescent="0.35">
      <c r="A160" s="14"/>
      <c r="B160" s="81" t="s">
        <v>118</v>
      </c>
      <c r="C160" s="16"/>
      <c r="D160" s="82" t="s">
        <v>317</v>
      </c>
      <c r="E160" s="16"/>
      <c r="F160" s="51"/>
      <c r="G160" s="50"/>
    </row>
    <row r="161" spans="1:9" ht="28" customHeight="1" x14ac:dyDescent="0.35">
      <c r="A161" s="14"/>
      <c r="B161" s="81" t="s">
        <v>119</v>
      </c>
      <c r="C161" s="16"/>
      <c r="D161" s="82" t="s">
        <v>318</v>
      </c>
      <c r="E161" s="16"/>
      <c r="F161" s="51"/>
      <c r="G161" s="50"/>
    </row>
    <row r="162" spans="1:9" ht="28" customHeight="1" x14ac:dyDescent="0.35">
      <c r="A162" s="14"/>
      <c r="B162" s="81" t="s">
        <v>120</v>
      </c>
      <c r="C162" s="16"/>
      <c r="D162" s="82" t="s">
        <v>319</v>
      </c>
      <c r="E162" s="16"/>
      <c r="F162" s="51"/>
      <c r="G162" s="50"/>
    </row>
    <row r="163" spans="1:9" ht="28" customHeight="1" x14ac:dyDescent="0.35">
      <c r="A163" s="14"/>
      <c r="B163" s="81" t="s">
        <v>121</v>
      </c>
      <c r="C163" s="16"/>
      <c r="D163" s="82" t="s">
        <v>320</v>
      </c>
      <c r="E163" s="16"/>
      <c r="F163" s="51"/>
      <c r="G163" s="50"/>
    </row>
    <row r="164" spans="1:9" ht="10" customHeight="1" x14ac:dyDescent="0.35">
      <c r="A164" s="14"/>
      <c r="B164" s="56"/>
      <c r="C164" s="16"/>
      <c r="D164" s="63"/>
      <c r="E164" s="16"/>
      <c r="F164" s="23"/>
      <c r="G164" s="50"/>
    </row>
    <row r="165" spans="1:9" ht="28" customHeight="1" x14ac:dyDescent="0.35">
      <c r="A165" s="14"/>
      <c r="B165" s="80" t="s">
        <v>122</v>
      </c>
      <c r="C165" s="60"/>
      <c r="D165" s="60" t="s">
        <v>321</v>
      </c>
      <c r="E165" s="16"/>
      <c r="F165" s="24" t="str">
        <f>IF(COUNTIF(F167:F171,"")&gt;0,"",IF(COUNTIF(F167:F171,"3")/COUNTIF($E167:$E171,"")&gt;=0.5,"3",IF(COUNTIF(F167:F171,"2")/COUNTIF($E167:$E171,"")&gt;0.5,"2",IF(COUNTIF(F167:F171,"1")/COUNTIF($E167:$E171,"")&gt;0.5,"1",IF(COUNTIF(F167:F171,"")/COUNTIF($E167:$E171,"")&gt;0.5,"","2")))))</f>
        <v/>
      </c>
      <c r="G165" s="50"/>
      <c r="I165" s="70" t="str">
        <f>F165</f>
        <v/>
      </c>
    </row>
    <row r="166" spans="1:9" ht="10" customHeight="1" x14ac:dyDescent="0.35">
      <c r="A166" s="14"/>
      <c r="B166" s="80"/>
      <c r="C166" s="60"/>
      <c r="D166" s="63"/>
      <c r="E166" s="16"/>
      <c r="F166" s="23"/>
      <c r="G166" s="50"/>
    </row>
    <row r="167" spans="1:9" ht="28" customHeight="1" x14ac:dyDescent="0.35">
      <c r="A167" s="14"/>
      <c r="B167" s="81" t="s">
        <v>123</v>
      </c>
      <c r="C167" s="16"/>
      <c r="D167" s="82" t="s">
        <v>322</v>
      </c>
      <c r="E167" s="16"/>
      <c r="F167" s="51"/>
      <c r="G167" s="50"/>
    </row>
    <row r="168" spans="1:9" ht="28" customHeight="1" x14ac:dyDescent="0.35">
      <c r="A168" s="14"/>
      <c r="B168" s="81" t="s">
        <v>124</v>
      </c>
      <c r="C168" s="16"/>
      <c r="D168" s="82" t="s">
        <v>323</v>
      </c>
      <c r="E168" s="16"/>
      <c r="F168" s="51"/>
      <c r="G168" s="50"/>
    </row>
    <row r="169" spans="1:9" ht="28" customHeight="1" x14ac:dyDescent="0.35">
      <c r="A169" s="14"/>
      <c r="B169" s="81" t="s">
        <v>125</v>
      </c>
      <c r="C169" s="16"/>
      <c r="D169" s="82" t="s">
        <v>324</v>
      </c>
      <c r="E169" s="16"/>
      <c r="F169" s="51"/>
      <c r="G169" s="50"/>
    </row>
    <row r="170" spans="1:9" ht="28" customHeight="1" x14ac:dyDescent="0.35">
      <c r="A170" s="14"/>
      <c r="B170" s="81" t="s">
        <v>126</v>
      </c>
      <c r="C170" s="16"/>
      <c r="D170" s="82" t="s">
        <v>325</v>
      </c>
      <c r="E170" s="16"/>
      <c r="F170" s="51"/>
      <c r="G170" s="50"/>
    </row>
    <row r="171" spans="1:9" ht="28" customHeight="1" x14ac:dyDescent="0.35">
      <c r="A171" s="14"/>
      <c r="B171" s="81" t="s">
        <v>127</v>
      </c>
      <c r="C171" s="16"/>
      <c r="D171" s="82" t="s">
        <v>326</v>
      </c>
      <c r="E171" s="16"/>
      <c r="F171" s="51"/>
      <c r="G171" s="50"/>
    </row>
    <row r="172" spans="1:9" ht="10" customHeight="1" x14ac:dyDescent="0.35">
      <c r="A172" s="14"/>
      <c r="B172" s="56"/>
      <c r="C172" s="16"/>
      <c r="D172" s="63"/>
      <c r="E172" s="16"/>
      <c r="F172" s="23"/>
      <c r="G172" s="50"/>
    </row>
    <row r="173" spans="1:9" ht="28" customHeight="1" x14ac:dyDescent="0.35">
      <c r="A173" s="14"/>
      <c r="B173" s="80" t="s">
        <v>128</v>
      </c>
      <c r="C173" s="60"/>
      <c r="D173" s="60" t="s">
        <v>327</v>
      </c>
      <c r="E173" s="16"/>
      <c r="F173" s="24" t="str">
        <f>IF(COUNTIF(F175:F179,"")&gt;0,"",IF(COUNTIF(F175:F179,"3")/COUNTIF($E175:$E179,"")&gt;=0.5,"3",IF(COUNTIF(F175:F179,"2")/COUNTIF($E175:$E179,"")&gt;0.5,"2",IF(COUNTIF(F175:F179,"1")/COUNTIF($E175:$E179,"")&gt;0.5,"1",IF(COUNTIF(F175:F179,"")/COUNTIF($E175:$E179,"")&gt;0.5,"","2")))))</f>
        <v/>
      </c>
      <c r="G173" s="50"/>
      <c r="I173" s="70" t="str">
        <f>F173</f>
        <v/>
      </c>
    </row>
    <row r="174" spans="1:9" ht="10" customHeight="1" x14ac:dyDescent="0.35">
      <c r="A174" s="14"/>
      <c r="B174" s="80"/>
      <c r="C174" s="60"/>
      <c r="D174" s="63"/>
      <c r="E174" s="16"/>
      <c r="F174" s="23"/>
      <c r="G174" s="50"/>
    </row>
    <row r="175" spans="1:9" ht="28" customHeight="1" x14ac:dyDescent="0.35">
      <c r="A175" s="14"/>
      <c r="B175" s="81" t="s">
        <v>129</v>
      </c>
      <c r="C175" s="16"/>
      <c r="D175" s="82" t="s">
        <v>328</v>
      </c>
      <c r="E175" s="16"/>
      <c r="F175" s="51"/>
      <c r="G175" s="50"/>
    </row>
    <row r="176" spans="1:9" ht="28" customHeight="1" x14ac:dyDescent="0.35">
      <c r="A176" s="14"/>
      <c r="B176" s="81" t="s">
        <v>130</v>
      </c>
      <c r="C176" s="16"/>
      <c r="D176" s="82" t="s">
        <v>329</v>
      </c>
      <c r="E176" s="16"/>
      <c r="F176" s="51"/>
      <c r="G176" s="50"/>
    </row>
    <row r="177" spans="1:9" ht="28" customHeight="1" x14ac:dyDescent="0.35">
      <c r="A177" s="14"/>
      <c r="B177" s="81" t="s">
        <v>131</v>
      </c>
      <c r="C177" s="16"/>
      <c r="D177" s="82" t="s">
        <v>330</v>
      </c>
      <c r="E177" s="16"/>
      <c r="F177" s="51"/>
      <c r="G177" s="50"/>
    </row>
    <row r="178" spans="1:9" ht="28" customHeight="1" x14ac:dyDescent="0.35">
      <c r="A178" s="14"/>
      <c r="B178" s="81" t="s">
        <v>132</v>
      </c>
      <c r="C178" s="16"/>
      <c r="D178" s="82" t="s">
        <v>331</v>
      </c>
      <c r="E178" s="16"/>
      <c r="F178" s="51"/>
      <c r="G178" s="50"/>
    </row>
    <row r="179" spans="1:9" ht="28" customHeight="1" x14ac:dyDescent="0.35">
      <c r="A179" s="14"/>
      <c r="B179" s="81" t="s">
        <v>133</v>
      </c>
      <c r="C179" s="16"/>
      <c r="D179" s="82" t="s">
        <v>332</v>
      </c>
      <c r="E179" s="16"/>
      <c r="F179" s="51"/>
      <c r="G179" s="50"/>
    </row>
    <row r="180" spans="1:9" ht="10" customHeight="1" x14ac:dyDescent="0.35">
      <c r="A180" s="14"/>
      <c r="B180" s="56"/>
      <c r="C180" s="16"/>
      <c r="D180" s="63"/>
      <c r="E180" s="16"/>
      <c r="F180" s="23"/>
      <c r="G180" s="50"/>
    </row>
    <row r="181" spans="1:9" ht="28" customHeight="1" x14ac:dyDescent="0.35">
      <c r="A181" s="14"/>
      <c r="B181" s="80" t="s">
        <v>134</v>
      </c>
      <c r="C181" s="60"/>
      <c r="D181" s="60" t="s">
        <v>333</v>
      </c>
      <c r="E181" s="16"/>
      <c r="F181" s="24" t="str">
        <f>IF(COUNTIF(F183:F187,"")&gt;0,"",IF(COUNTIF(F183:F187,"3")/COUNTIF($E183:$E187,"")&gt;=0.5,"3",IF(COUNTIF(F183:F187,"2")/COUNTIF($E183:$E187,"")&gt;0.5,"2",IF(COUNTIF(F183:F187,"1")/COUNTIF($E183:$E187,"")&gt;0.5,"1",IF(COUNTIF(F183:F187,"")/COUNTIF($E183:$E187,"")&gt;0.5,"","2")))))</f>
        <v/>
      </c>
      <c r="G181" s="50"/>
      <c r="I181" s="70" t="str">
        <f>F181</f>
        <v/>
      </c>
    </row>
    <row r="182" spans="1:9" ht="10" customHeight="1" x14ac:dyDescent="0.35">
      <c r="A182" s="14"/>
      <c r="B182" s="80"/>
      <c r="C182" s="60"/>
      <c r="D182" s="63"/>
      <c r="E182" s="16"/>
      <c r="F182" s="23"/>
      <c r="G182" s="50"/>
    </row>
    <row r="183" spans="1:9" ht="28" customHeight="1" x14ac:dyDescent="0.35">
      <c r="A183" s="14"/>
      <c r="B183" s="81" t="s">
        <v>135</v>
      </c>
      <c r="C183" s="16"/>
      <c r="D183" s="82" t="s">
        <v>334</v>
      </c>
      <c r="E183" s="16"/>
      <c r="F183" s="51"/>
      <c r="G183" s="50"/>
    </row>
    <row r="184" spans="1:9" ht="28" customHeight="1" x14ac:dyDescent="0.35">
      <c r="A184" s="14"/>
      <c r="B184" s="81" t="s">
        <v>136</v>
      </c>
      <c r="C184" s="16"/>
      <c r="D184" s="82" t="s">
        <v>335</v>
      </c>
      <c r="E184" s="16"/>
      <c r="F184" s="51"/>
      <c r="G184" s="50"/>
    </row>
    <row r="185" spans="1:9" ht="28" customHeight="1" x14ac:dyDescent="0.35">
      <c r="A185" s="14"/>
      <c r="B185" s="81" t="s">
        <v>137</v>
      </c>
      <c r="C185" s="16"/>
      <c r="D185" s="82" t="s">
        <v>336</v>
      </c>
      <c r="E185" s="16"/>
      <c r="F185" s="51"/>
      <c r="G185" s="50"/>
    </row>
    <row r="186" spans="1:9" ht="28" customHeight="1" x14ac:dyDescent="0.35">
      <c r="A186" s="14"/>
      <c r="B186" s="81" t="s">
        <v>138</v>
      </c>
      <c r="C186" s="16"/>
      <c r="D186" s="82" t="s">
        <v>337</v>
      </c>
      <c r="E186" s="16"/>
      <c r="F186" s="51"/>
      <c r="G186" s="50"/>
    </row>
    <row r="187" spans="1:9" ht="28" customHeight="1" x14ac:dyDescent="0.35">
      <c r="A187" s="14"/>
      <c r="B187" s="81" t="s">
        <v>139</v>
      </c>
      <c r="C187" s="16"/>
      <c r="D187" s="82" t="s">
        <v>338</v>
      </c>
      <c r="E187" s="16"/>
      <c r="F187" s="51"/>
      <c r="G187" s="50"/>
    </row>
    <row r="188" spans="1:9" ht="10" customHeight="1" x14ac:dyDescent="0.35">
      <c r="A188" s="14"/>
      <c r="B188" s="56"/>
      <c r="C188" s="16"/>
      <c r="D188" s="63"/>
      <c r="E188" s="16"/>
      <c r="F188" s="23"/>
      <c r="G188" s="50"/>
    </row>
    <row r="189" spans="1:9" ht="28" customHeight="1" x14ac:dyDescent="0.35">
      <c r="A189" s="14"/>
      <c r="B189" s="80" t="s">
        <v>140</v>
      </c>
      <c r="C189" s="60"/>
      <c r="D189" s="60" t="s">
        <v>339</v>
      </c>
      <c r="E189" s="16"/>
      <c r="F189" s="24" t="str">
        <f>IF(COUNTIF(F191:F194,"")&gt;0,"",IF(COUNTIF(F191:F194,"3")/COUNTIF($E191:$E194,"")&gt;=0.5,"3",IF(COUNTIF(F191:F194,"2")/COUNTIF($E191:$E194,"")&gt;0.5,"2",IF(COUNTIF(F191:F194,"1")/COUNTIF($E191:$E194,"")&gt;0.5,"1",IF(COUNTIF(F191:F194,"")/COUNTIF($E191:$E194,"")&gt;0.5,"","2")))))</f>
        <v/>
      </c>
      <c r="G189" s="50"/>
      <c r="I189" s="70" t="str">
        <f>F189</f>
        <v/>
      </c>
    </row>
    <row r="190" spans="1:9" ht="10" customHeight="1" x14ac:dyDescent="0.35">
      <c r="A190" s="14"/>
      <c r="B190" s="80"/>
      <c r="C190" s="60"/>
      <c r="D190" s="63"/>
      <c r="E190" s="16"/>
      <c r="F190" s="23"/>
      <c r="G190" s="50"/>
    </row>
    <row r="191" spans="1:9" ht="28" customHeight="1" x14ac:dyDescent="0.35">
      <c r="A191" s="14"/>
      <c r="B191" s="81" t="s">
        <v>141</v>
      </c>
      <c r="C191" s="16"/>
      <c r="D191" s="82" t="s">
        <v>340</v>
      </c>
      <c r="E191" s="16"/>
      <c r="F191" s="51"/>
      <c r="G191" s="50"/>
    </row>
    <row r="192" spans="1:9" ht="28" customHeight="1" x14ac:dyDescent="0.35">
      <c r="A192" s="14"/>
      <c r="B192" s="81" t="s">
        <v>142</v>
      </c>
      <c r="C192" s="16"/>
      <c r="D192" s="82" t="s">
        <v>341</v>
      </c>
      <c r="E192" s="16"/>
      <c r="F192" s="51"/>
      <c r="G192" s="50"/>
    </row>
    <row r="193" spans="1:9" ht="28" customHeight="1" x14ac:dyDescent="0.35">
      <c r="A193" s="14"/>
      <c r="B193" s="81" t="s">
        <v>143</v>
      </c>
      <c r="C193" s="16"/>
      <c r="D193" s="82" t="s">
        <v>342</v>
      </c>
      <c r="E193" s="16"/>
      <c r="F193" s="51"/>
      <c r="G193" s="50"/>
    </row>
    <row r="194" spans="1:9" ht="28" customHeight="1" x14ac:dyDescent="0.35">
      <c r="A194" s="14"/>
      <c r="B194" s="81" t="s">
        <v>144</v>
      </c>
      <c r="C194" s="16"/>
      <c r="D194" s="82" t="s">
        <v>343</v>
      </c>
      <c r="E194" s="16"/>
      <c r="F194" s="51"/>
      <c r="G194" s="50"/>
    </row>
    <row r="195" spans="1:9" ht="10" customHeight="1" x14ac:dyDescent="0.35">
      <c r="A195" s="14"/>
      <c r="B195" s="56"/>
      <c r="C195" s="16"/>
      <c r="D195" s="63"/>
      <c r="E195" s="16"/>
      <c r="F195" s="23"/>
      <c r="G195" s="50"/>
    </row>
    <row r="196" spans="1:9" ht="28" customHeight="1" x14ac:dyDescent="0.35">
      <c r="A196" s="14"/>
      <c r="B196" s="80" t="s">
        <v>145</v>
      </c>
      <c r="C196" s="60"/>
      <c r="D196" s="60" t="s">
        <v>344</v>
      </c>
      <c r="E196" s="16"/>
      <c r="F196" s="24" t="str">
        <f>IF(COUNTIF(F198:F203,"")&gt;0,"",IF(COUNTIF(F198:F203,"3")/COUNTIF($E198:$E203,"")&gt;=0.5,"3",IF(COUNTIF(F198:F203,"2")/COUNTIF($E198:$E203,"")&gt;0.5,"2",IF(COUNTIF(F198:F203,"1")/COUNTIF($E198:$E203,"")&gt;0.5,"1",IF(COUNTIF(F198:F203,"")/COUNTIF($E198:$E203,"")&gt;0.5,"","2")))))</f>
        <v/>
      </c>
      <c r="G196" s="50"/>
      <c r="I196" s="70" t="str">
        <f>F196</f>
        <v/>
      </c>
    </row>
    <row r="197" spans="1:9" ht="10" customHeight="1" x14ac:dyDescent="0.35">
      <c r="A197" s="14"/>
      <c r="B197" s="80"/>
      <c r="C197" s="60"/>
      <c r="D197" s="63"/>
      <c r="E197" s="16"/>
      <c r="F197" s="23"/>
      <c r="G197" s="50"/>
    </row>
    <row r="198" spans="1:9" ht="28" customHeight="1" x14ac:dyDescent="0.35">
      <c r="A198" s="14"/>
      <c r="B198" s="81" t="s">
        <v>146</v>
      </c>
      <c r="C198" s="16"/>
      <c r="D198" s="82" t="s">
        <v>345</v>
      </c>
      <c r="E198" s="16"/>
      <c r="F198" s="51"/>
      <c r="G198" s="50"/>
    </row>
    <row r="199" spans="1:9" ht="28" customHeight="1" x14ac:dyDescent="0.35">
      <c r="A199" s="14"/>
      <c r="B199" s="81" t="s">
        <v>149</v>
      </c>
      <c r="C199" s="16"/>
      <c r="D199" s="82" t="s">
        <v>346</v>
      </c>
      <c r="E199" s="16"/>
      <c r="F199" s="51"/>
      <c r="G199" s="50"/>
    </row>
    <row r="200" spans="1:9" ht="28" customHeight="1" x14ac:dyDescent="0.35">
      <c r="A200" s="14"/>
      <c r="B200" s="81" t="s">
        <v>150</v>
      </c>
      <c r="C200" s="16"/>
      <c r="D200" s="82" t="s">
        <v>347</v>
      </c>
      <c r="E200" s="16"/>
      <c r="F200" s="51"/>
      <c r="G200" s="50"/>
    </row>
    <row r="201" spans="1:9" ht="28" customHeight="1" x14ac:dyDescent="0.35">
      <c r="A201" s="14"/>
      <c r="B201" s="81" t="s">
        <v>151</v>
      </c>
      <c r="C201" s="16"/>
      <c r="D201" s="82" t="s">
        <v>348</v>
      </c>
      <c r="E201" s="16"/>
      <c r="F201" s="51"/>
      <c r="G201" s="50"/>
    </row>
    <row r="202" spans="1:9" ht="28" customHeight="1" x14ac:dyDescent="0.35">
      <c r="A202" s="14"/>
      <c r="B202" s="81" t="s">
        <v>152</v>
      </c>
      <c r="C202" s="16"/>
      <c r="D202" s="82" t="s">
        <v>349</v>
      </c>
      <c r="E202" s="16"/>
      <c r="F202" s="51"/>
      <c r="G202" s="50"/>
    </row>
    <row r="203" spans="1:9" ht="28" customHeight="1" x14ac:dyDescent="0.35">
      <c r="A203" s="14"/>
      <c r="B203" s="81" t="s">
        <v>153</v>
      </c>
      <c r="C203" s="16"/>
      <c r="D203" s="82" t="s">
        <v>350</v>
      </c>
      <c r="E203" s="16"/>
      <c r="F203" s="51"/>
      <c r="G203" s="50"/>
    </row>
    <row r="204" spans="1:9" ht="10" customHeight="1" x14ac:dyDescent="0.35">
      <c r="A204" s="14"/>
      <c r="B204" s="56"/>
      <c r="C204" s="16"/>
      <c r="D204" s="63"/>
      <c r="E204" s="16"/>
      <c r="F204" s="23"/>
      <c r="G204" s="50"/>
    </row>
    <row r="205" spans="1:9" ht="28" customHeight="1" x14ac:dyDescent="0.35">
      <c r="A205" s="14"/>
      <c r="B205" s="80" t="s">
        <v>158</v>
      </c>
      <c r="C205" s="60"/>
      <c r="D205" s="60" t="s">
        <v>351</v>
      </c>
      <c r="E205" s="16"/>
      <c r="F205" s="24" t="str">
        <f>IF(COUNTIF(F207:F211,"")&gt;0,"",IF(COUNTIF(F207:F211,"3")/COUNTIF($E207:$E211,"")&gt;=0.5,"3",IF(COUNTIF(F207:F211,"2")/COUNTIF($E207:$E211,"")&gt;0.5,"2",IF(COUNTIF(F207:F211,"1")/COUNTIF($E207:$E211,"")&gt;0.5,"1",IF(COUNTIF(F207:F211,"")/COUNTIF($E207:$E211,"")&gt;0.5,"","2")))))</f>
        <v/>
      </c>
      <c r="G205" s="50"/>
      <c r="I205" s="70" t="str">
        <f>F205</f>
        <v/>
      </c>
    </row>
    <row r="206" spans="1:9" ht="10" customHeight="1" x14ac:dyDescent="0.35">
      <c r="A206" s="14"/>
      <c r="B206" s="80"/>
      <c r="C206" s="60"/>
      <c r="D206" s="63"/>
      <c r="E206" s="16"/>
      <c r="F206" s="23"/>
      <c r="G206" s="50"/>
    </row>
    <row r="207" spans="1:9" ht="28" customHeight="1" x14ac:dyDescent="0.35">
      <c r="A207" s="14"/>
      <c r="B207" s="81" t="s">
        <v>147</v>
      </c>
      <c r="C207" s="16"/>
      <c r="D207" s="82" t="s">
        <v>352</v>
      </c>
      <c r="E207" s="16"/>
      <c r="F207" s="51"/>
      <c r="G207" s="50"/>
    </row>
    <row r="208" spans="1:9" ht="28" customHeight="1" x14ac:dyDescent="0.35">
      <c r="A208" s="14"/>
      <c r="B208" s="81" t="s">
        <v>154</v>
      </c>
      <c r="C208" s="16"/>
      <c r="D208" s="82" t="s">
        <v>353</v>
      </c>
      <c r="E208" s="16"/>
      <c r="F208" s="51"/>
      <c r="G208" s="50"/>
    </row>
    <row r="209" spans="1:9" ht="28" customHeight="1" x14ac:dyDescent="0.35">
      <c r="A209" s="14"/>
      <c r="B209" s="81" t="s">
        <v>155</v>
      </c>
      <c r="C209" s="16"/>
      <c r="D209" s="82" t="s">
        <v>354</v>
      </c>
      <c r="E209" s="16"/>
      <c r="F209" s="51"/>
      <c r="G209" s="50"/>
    </row>
    <row r="210" spans="1:9" ht="28" customHeight="1" x14ac:dyDescent="0.35">
      <c r="A210" s="14"/>
      <c r="B210" s="81" t="s">
        <v>156</v>
      </c>
      <c r="C210" s="16"/>
      <c r="D210" s="82" t="s">
        <v>355</v>
      </c>
      <c r="E210" s="16"/>
      <c r="F210" s="51"/>
      <c r="G210" s="50"/>
    </row>
    <row r="211" spans="1:9" ht="28" customHeight="1" x14ac:dyDescent="0.35">
      <c r="A211" s="14"/>
      <c r="B211" s="81" t="s">
        <v>157</v>
      </c>
      <c r="C211" s="16"/>
      <c r="D211" s="82" t="s">
        <v>356</v>
      </c>
      <c r="E211" s="16"/>
      <c r="F211" s="51"/>
      <c r="G211" s="50"/>
    </row>
    <row r="212" spans="1:9" ht="10" customHeight="1" x14ac:dyDescent="0.35">
      <c r="A212" s="14"/>
      <c r="B212" s="56"/>
      <c r="C212" s="16"/>
      <c r="D212" s="63"/>
      <c r="E212" s="16"/>
      <c r="F212" s="23"/>
      <c r="G212" s="50"/>
    </row>
    <row r="213" spans="1:9" ht="28" customHeight="1" x14ac:dyDescent="0.35">
      <c r="A213" s="14"/>
      <c r="B213" s="80" t="s">
        <v>159</v>
      </c>
      <c r="C213" s="60"/>
      <c r="D213" s="60" t="s">
        <v>357</v>
      </c>
      <c r="E213" s="16"/>
      <c r="F213" s="24" t="str">
        <f>IF(COUNTIF(F215:F219,"")&gt;0,"",IF(COUNTIF(F215:F219,"3")/COUNTIF($E215:$E219,"")&gt;=0.5,"3",IF(COUNTIF(F215:F219,"2")/COUNTIF($E215:$E219,"")&gt;0.5,"2",IF(COUNTIF(F215:F219,"1")/COUNTIF($E215:$E219,"")&gt;0.5,"1",IF(COUNTIF(F215:F219,"")/COUNTIF($E215:$E219,"")&gt;0.5,"","2")))))</f>
        <v/>
      </c>
      <c r="G213" s="50"/>
      <c r="I213" s="70" t="str">
        <f>F213</f>
        <v/>
      </c>
    </row>
    <row r="214" spans="1:9" ht="10" customHeight="1" x14ac:dyDescent="0.35">
      <c r="A214" s="14"/>
      <c r="B214" s="80"/>
      <c r="C214" s="60"/>
      <c r="D214" s="63"/>
      <c r="E214" s="16"/>
      <c r="F214" s="23"/>
      <c r="G214" s="50"/>
    </row>
    <row r="215" spans="1:9" ht="28" customHeight="1" x14ac:dyDescent="0.35">
      <c r="A215" s="14"/>
      <c r="B215" s="81" t="s">
        <v>148</v>
      </c>
      <c r="C215" s="16"/>
      <c r="D215" s="82" t="s">
        <v>358</v>
      </c>
      <c r="E215" s="16"/>
      <c r="F215" s="51"/>
      <c r="G215" s="50"/>
    </row>
    <row r="216" spans="1:9" ht="28" customHeight="1" x14ac:dyDescent="0.35">
      <c r="A216" s="14"/>
      <c r="B216" s="81" t="s">
        <v>162</v>
      </c>
      <c r="C216" s="16"/>
      <c r="D216" s="82" t="s">
        <v>359</v>
      </c>
      <c r="E216" s="16"/>
      <c r="F216" s="51"/>
      <c r="G216" s="50"/>
    </row>
    <row r="217" spans="1:9" ht="28" customHeight="1" x14ac:dyDescent="0.35">
      <c r="A217" s="14"/>
      <c r="B217" s="81" t="s">
        <v>163</v>
      </c>
      <c r="C217" s="16"/>
      <c r="D217" s="82" t="s">
        <v>360</v>
      </c>
      <c r="E217" s="16"/>
      <c r="F217" s="51"/>
      <c r="G217" s="50"/>
    </row>
    <row r="218" spans="1:9" ht="28" customHeight="1" x14ac:dyDescent="0.35">
      <c r="A218" s="14"/>
      <c r="B218" s="81" t="s">
        <v>164</v>
      </c>
      <c r="C218" s="16"/>
      <c r="D218" s="82" t="s">
        <v>361</v>
      </c>
      <c r="E218" s="16"/>
      <c r="F218" s="51"/>
      <c r="G218" s="50"/>
    </row>
    <row r="219" spans="1:9" ht="28" customHeight="1" x14ac:dyDescent="0.35">
      <c r="A219" s="14"/>
      <c r="B219" s="81" t="s">
        <v>165</v>
      </c>
      <c r="C219" s="16"/>
      <c r="D219" s="82" t="s">
        <v>362</v>
      </c>
      <c r="E219" s="16"/>
      <c r="F219" s="51"/>
      <c r="G219" s="50"/>
    </row>
    <row r="220" spans="1:9" ht="10" customHeight="1" x14ac:dyDescent="0.35">
      <c r="A220" s="14"/>
      <c r="B220" s="56"/>
      <c r="C220" s="16"/>
      <c r="D220" s="63"/>
      <c r="E220" s="16"/>
      <c r="F220" s="23"/>
      <c r="G220" s="50"/>
    </row>
    <row r="221" spans="1:9" ht="28" customHeight="1" x14ac:dyDescent="0.35">
      <c r="A221" s="14"/>
      <c r="B221" s="80" t="s">
        <v>160</v>
      </c>
      <c r="C221" s="60"/>
      <c r="D221" s="60" t="s">
        <v>363</v>
      </c>
      <c r="E221" s="16"/>
      <c r="F221" s="24" t="str">
        <f>IF(COUNTIF(F223:F226,"")&gt;0,"",IF(COUNTIF(F223:F226,"3")/COUNTIF($E223:$E226,"")&gt;=0.5,"3",IF(COUNTIF(F223:F226,"2")/COUNTIF($E223:$E226,"")&gt;0.5,"2",IF(COUNTIF(F223:F226,"1")/COUNTIF($E223:$E226,"")&gt;0.5,"1",IF(COUNTIF(F223:F226,"")/COUNTIF($E223:$E226,"")&gt;0.5,"","2")))))</f>
        <v/>
      </c>
      <c r="G221" s="50"/>
      <c r="I221" s="70" t="str">
        <f>F221</f>
        <v/>
      </c>
    </row>
    <row r="222" spans="1:9" ht="10" customHeight="1" x14ac:dyDescent="0.35">
      <c r="A222" s="14"/>
      <c r="B222" s="80"/>
      <c r="C222" s="60"/>
      <c r="D222" s="63"/>
      <c r="E222" s="16"/>
      <c r="F222" s="23"/>
      <c r="G222" s="50"/>
    </row>
    <row r="223" spans="1:9" ht="28" customHeight="1" x14ac:dyDescent="0.35">
      <c r="A223" s="14"/>
      <c r="B223" s="81" t="s">
        <v>161</v>
      </c>
      <c r="C223" s="16"/>
      <c r="D223" s="82" t="s">
        <v>364</v>
      </c>
      <c r="E223" s="16"/>
      <c r="F223" s="51"/>
      <c r="G223" s="50"/>
    </row>
    <row r="224" spans="1:9" ht="28" customHeight="1" x14ac:dyDescent="0.35">
      <c r="A224" s="14"/>
      <c r="B224" s="81" t="s">
        <v>166</v>
      </c>
      <c r="C224" s="16"/>
      <c r="D224" s="82" t="s">
        <v>365</v>
      </c>
      <c r="E224" s="16"/>
      <c r="F224" s="51"/>
      <c r="G224" s="50"/>
    </row>
    <row r="225" spans="1:9" ht="28" customHeight="1" x14ac:dyDescent="0.35">
      <c r="A225" s="14"/>
      <c r="B225" s="81" t="s">
        <v>167</v>
      </c>
      <c r="C225" s="16"/>
      <c r="D225" s="82" t="s">
        <v>366</v>
      </c>
      <c r="E225" s="16"/>
      <c r="F225" s="51"/>
      <c r="G225" s="50"/>
    </row>
    <row r="226" spans="1:9" ht="28" customHeight="1" x14ac:dyDescent="0.35">
      <c r="A226" s="14"/>
      <c r="B226" s="81" t="s">
        <v>168</v>
      </c>
      <c r="C226" s="16"/>
      <c r="D226" s="82" t="s">
        <v>367</v>
      </c>
      <c r="E226" s="16"/>
      <c r="F226" s="51"/>
      <c r="G226" s="50"/>
    </row>
    <row r="227" spans="1:9" ht="10" customHeight="1" x14ac:dyDescent="0.35">
      <c r="A227" s="14"/>
      <c r="B227" s="56"/>
      <c r="C227" s="16"/>
      <c r="D227" s="63"/>
      <c r="E227" s="16"/>
      <c r="F227" s="23"/>
      <c r="G227" s="50"/>
    </row>
    <row r="228" spans="1:9" ht="28" customHeight="1" x14ac:dyDescent="0.35">
      <c r="A228" s="14"/>
      <c r="B228" s="56"/>
      <c r="C228" s="16"/>
      <c r="D228" s="66" t="s">
        <v>412</v>
      </c>
      <c r="E228" s="16"/>
      <c r="F228" s="58">
        <f>I228</f>
        <v>0</v>
      </c>
      <c r="G228" s="50"/>
      <c r="I228" s="70">
        <f>COUNTIF(I9:I221,3)</f>
        <v>0</v>
      </c>
    </row>
    <row r="229" spans="1:9" ht="28" customHeight="1" x14ac:dyDescent="0.35">
      <c r="A229" s="14"/>
      <c r="B229" s="56"/>
      <c r="C229" s="16"/>
      <c r="D229" s="63"/>
      <c r="E229" s="16"/>
      <c r="F229" s="59">
        <f t="shared" ref="F229:F230" si="0">I229</f>
        <v>0</v>
      </c>
      <c r="G229" s="50"/>
      <c r="I229" s="70">
        <f>COUNTIF(I9:I221,2)</f>
        <v>0</v>
      </c>
    </row>
    <row r="230" spans="1:9" ht="28" customHeight="1" x14ac:dyDescent="0.35">
      <c r="A230" s="14"/>
      <c r="B230" s="56"/>
      <c r="C230" s="16"/>
      <c r="D230" s="63"/>
      <c r="E230" s="16"/>
      <c r="F230" s="57">
        <f t="shared" si="0"/>
        <v>0</v>
      </c>
      <c r="G230" s="50"/>
      <c r="I230" s="70">
        <f>COUNTIF(I9:I221,1)</f>
        <v>0</v>
      </c>
    </row>
    <row r="231" spans="1:9" ht="10" customHeight="1" x14ac:dyDescent="0.35">
      <c r="A231" s="19"/>
      <c r="B231" s="48"/>
      <c r="C231" s="20"/>
      <c r="D231" s="67"/>
      <c r="E231" s="20"/>
      <c r="F231" s="68"/>
      <c r="G231" s="53"/>
    </row>
  </sheetData>
  <sheetProtection algorithmName="SHA-512" hashValue="wN/lIpnNRSSUnb0y/tVHFibJvIoZIDztJtK+6ZAbl7HVDrWmzbeEhbBO99tHuaRANSG75N3Y4O65KTTPnbwweg==" saltValue="Mkll3pNVr8KiFhOjs2rcHA==" spinCount="100000" sheet="1" objects="1" scenarios="1"/>
  <mergeCells count="1">
    <mergeCell ref="B4:F4"/>
  </mergeCells>
  <conditionalFormatting sqref="F11:F15">
    <cfRule type="cellIs" dxfId="272" priority="253" operator="equal">
      <formula>3</formula>
    </cfRule>
    <cfRule type="cellIs" dxfId="271" priority="254" operator="equal">
      <formula>2</formula>
    </cfRule>
    <cfRule type="cellIs" dxfId="270" priority="255" operator="equal">
      <formula>1</formula>
    </cfRule>
  </conditionalFormatting>
  <conditionalFormatting sqref="F19:F25">
    <cfRule type="cellIs" dxfId="269" priority="250" operator="equal">
      <formula>3</formula>
    </cfRule>
    <cfRule type="cellIs" dxfId="268" priority="251" operator="equal">
      <formula>2</formula>
    </cfRule>
    <cfRule type="cellIs" dxfId="267" priority="252" operator="equal">
      <formula>1</formula>
    </cfRule>
  </conditionalFormatting>
  <conditionalFormatting sqref="F29:F34">
    <cfRule type="cellIs" dxfId="266" priority="247" operator="equal">
      <formula>3</formula>
    </cfRule>
    <cfRule type="cellIs" dxfId="265" priority="248" operator="equal">
      <formula>2</formula>
    </cfRule>
    <cfRule type="cellIs" dxfId="264" priority="249" operator="equal">
      <formula>1</formula>
    </cfRule>
  </conditionalFormatting>
  <conditionalFormatting sqref="F38:F40">
    <cfRule type="cellIs" dxfId="263" priority="244" operator="equal">
      <formula>3</formula>
    </cfRule>
    <cfRule type="cellIs" dxfId="262" priority="245" operator="equal">
      <formula>2</formula>
    </cfRule>
    <cfRule type="cellIs" dxfId="261" priority="246" operator="equal">
      <formula>1</formula>
    </cfRule>
  </conditionalFormatting>
  <conditionalFormatting sqref="F44:F46">
    <cfRule type="cellIs" dxfId="260" priority="241" operator="equal">
      <formula>3</formula>
    </cfRule>
    <cfRule type="cellIs" dxfId="259" priority="242" operator="equal">
      <formula>2</formula>
    </cfRule>
    <cfRule type="cellIs" dxfId="258" priority="243" operator="equal">
      <formula>1</formula>
    </cfRule>
  </conditionalFormatting>
  <conditionalFormatting sqref="F51:F55">
    <cfRule type="cellIs" dxfId="257" priority="238" operator="equal">
      <formula>3</formula>
    </cfRule>
    <cfRule type="cellIs" dxfId="256" priority="239" operator="equal">
      <formula>2</formula>
    </cfRule>
    <cfRule type="cellIs" dxfId="255" priority="240" operator="equal">
      <formula>1</formula>
    </cfRule>
  </conditionalFormatting>
  <conditionalFormatting sqref="F59:F63">
    <cfRule type="cellIs" dxfId="254" priority="235" operator="equal">
      <formula>3</formula>
    </cfRule>
    <cfRule type="cellIs" dxfId="253" priority="236" operator="equal">
      <formula>2</formula>
    </cfRule>
    <cfRule type="cellIs" dxfId="252" priority="237" operator="equal">
      <formula>1</formula>
    </cfRule>
  </conditionalFormatting>
  <conditionalFormatting sqref="F67:F71">
    <cfRule type="cellIs" dxfId="251" priority="232" operator="equal">
      <formula>3</formula>
    </cfRule>
    <cfRule type="cellIs" dxfId="250" priority="233" operator="equal">
      <formula>2</formula>
    </cfRule>
    <cfRule type="cellIs" dxfId="249" priority="234" operator="equal">
      <formula>1</formula>
    </cfRule>
  </conditionalFormatting>
  <conditionalFormatting sqref="F75:F79">
    <cfRule type="cellIs" dxfId="248" priority="229" operator="equal">
      <formula>3</formula>
    </cfRule>
    <cfRule type="cellIs" dxfId="247" priority="230" operator="equal">
      <formula>2</formula>
    </cfRule>
    <cfRule type="cellIs" dxfId="246" priority="231" operator="equal">
      <formula>1</formula>
    </cfRule>
  </conditionalFormatting>
  <conditionalFormatting sqref="F83:F87">
    <cfRule type="cellIs" dxfId="245" priority="226" operator="equal">
      <formula>3</formula>
    </cfRule>
    <cfRule type="cellIs" dxfId="244" priority="227" operator="equal">
      <formula>2</formula>
    </cfRule>
    <cfRule type="cellIs" dxfId="243" priority="228" operator="equal">
      <formula>1</formula>
    </cfRule>
  </conditionalFormatting>
  <conditionalFormatting sqref="F91:F95">
    <cfRule type="cellIs" dxfId="242" priority="223" operator="equal">
      <formula>3</formula>
    </cfRule>
    <cfRule type="cellIs" dxfId="241" priority="224" operator="equal">
      <formula>2</formula>
    </cfRule>
    <cfRule type="cellIs" dxfId="240" priority="225" operator="equal">
      <formula>1</formula>
    </cfRule>
  </conditionalFormatting>
  <conditionalFormatting sqref="F99:F102">
    <cfRule type="cellIs" dxfId="239" priority="220" operator="equal">
      <formula>3</formula>
    </cfRule>
    <cfRule type="cellIs" dxfId="238" priority="221" operator="equal">
      <formula>2</formula>
    </cfRule>
    <cfRule type="cellIs" dxfId="237" priority="222" operator="equal">
      <formula>1</formula>
    </cfRule>
  </conditionalFormatting>
  <conditionalFormatting sqref="F106:F110">
    <cfRule type="cellIs" dxfId="236" priority="217" operator="equal">
      <formula>3</formula>
    </cfRule>
    <cfRule type="cellIs" dxfId="235" priority="218" operator="equal">
      <formula>2</formula>
    </cfRule>
    <cfRule type="cellIs" dxfId="234" priority="219" operator="equal">
      <formula>1</formula>
    </cfRule>
  </conditionalFormatting>
  <conditionalFormatting sqref="F114:F118">
    <cfRule type="cellIs" dxfId="233" priority="214" operator="equal">
      <formula>3</formula>
    </cfRule>
    <cfRule type="cellIs" dxfId="232" priority="215" operator="equal">
      <formula>2</formula>
    </cfRule>
    <cfRule type="cellIs" dxfId="231" priority="216" operator="equal">
      <formula>1</formula>
    </cfRule>
  </conditionalFormatting>
  <conditionalFormatting sqref="F122:F126">
    <cfRule type="cellIs" dxfId="230" priority="211" operator="equal">
      <formula>3</formula>
    </cfRule>
    <cfRule type="cellIs" dxfId="229" priority="212" operator="equal">
      <formula>2</formula>
    </cfRule>
    <cfRule type="cellIs" dxfId="228" priority="213" operator="equal">
      <formula>1</formula>
    </cfRule>
  </conditionalFormatting>
  <conditionalFormatting sqref="F131:F135">
    <cfRule type="cellIs" dxfId="227" priority="208" operator="equal">
      <formula>3</formula>
    </cfRule>
    <cfRule type="cellIs" dxfId="226" priority="209" operator="equal">
      <formula>2</formula>
    </cfRule>
    <cfRule type="cellIs" dxfId="225" priority="210" operator="equal">
      <formula>1</formula>
    </cfRule>
  </conditionalFormatting>
  <conditionalFormatting sqref="F139:F141">
    <cfRule type="cellIs" dxfId="224" priority="205" operator="equal">
      <formula>3</formula>
    </cfRule>
    <cfRule type="cellIs" dxfId="223" priority="206" operator="equal">
      <formula>2</formula>
    </cfRule>
    <cfRule type="cellIs" dxfId="222" priority="207" operator="equal">
      <formula>1</formula>
    </cfRule>
  </conditionalFormatting>
  <conditionalFormatting sqref="F145:F148">
    <cfRule type="cellIs" dxfId="221" priority="202" operator="equal">
      <formula>3</formula>
    </cfRule>
    <cfRule type="cellIs" dxfId="220" priority="203" operator="equal">
      <formula>2</formula>
    </cfRule>
    <cfRule type="cellIs" dxfId="219" priority="204" operator="equal">
      <formula>1</formula>
    </cfRule>
  </conditionalFormatting>
  <conditionalFormatting sqref="F152:F156">
    <cfRule type="cellIs" dxfId="218" priority="199" operator="equal">
      <formula>3</formula>
    </cfRule>
    <cfRule type="cellIs" dxfId="217" priority="200" operator="equal">
      <formula>2</formula>
    </cfRule>
    <cfRule type="cellIs" dxfId="216" priority="201" operator="equal">
      <formula>1</formula>
    </cfRule>
  </conditionalFormatting>
  <conditionalFormatting sqref="F160:F163">
    <cfRule type="cellIs" dxfId="215" priority="196" operator="equal">
      <formula>3</formula>
    </cfRule>
    <cfRule type="cellIs" dxfId="214" priority="197" operator="equal">
      <formula>2</formula>
    </cfRule>
    <cfRule type="cellIs" dxfId="213" priority="198" operator="equal">
      <formula>1</formula>
    </cfRule>
  </conditionalFormatting>
  <conditionalFormatting sqref="F167:F171">
    <cfRule type="cellIs" dxfId="212" priority="193" operator="equal">
      <formula>3</formula>
    </cfRule>
    <cfRule type="cellIs" dxfId="211" priority="194" operator="equal">
      <formula>2</formula>
    </cfRule>
    <cfRule type="cellIs" dxfId="210" priority="195" operator="equal">
      <formula>1</formula>
    </cfRule>
  </conditionalFormatting>
  <conditionalFormatting sqref="F175:F179">
    <cfRule type="cellIs" dxfId="209" priority="190" operator="equal">
      <formula>3</formula>
    </cfRule>
    <cfRule type="cellIs" dxfId="208" priority="191" operator="equal">
      <formula>2</formula>
    </cfRule>
    <cfRule type="cellIs" dxfId="207" priority="192" operator="equal">
      <formula>1</formula>
    </cfRule>
  </conditionalFormatting>
  <conditionalFormatting sqref="F184:F187">
    <cfRule type="cellIs" dxfId="206" priority="187" operator="equal">
      <formula>3</formula>
    </cfRule>
    <cfRule type="cellIs" dxfId="205" priority="188" operator="equal">
      <formula>2</formula>
    </cfRule>
    <cfRule type="cellIs" dxfId="204" priority="189" operator="equal">
      <formula>1</formula>
    </cfRule>
  </conditionalFormatting>
  <conditionalFormatting sqref="F191:F194">
    <cfRule type="cellIs" dxfId="203" priority="184" operator="equal">
      <formula>3</formula>
    </cfRule>
    <cfRule type="cellIs" dxfId="202" priority="185" operator="equal">
      <formula>2</formula>
    </cfRule>
    <cfRule type="cellIs" dxfId="201" priority="186" operator="equal">
      <formula>1</formula>
    </cfRule>
  </conditionalFormatting>
  <conditionalFormatting sqref="F198:F203">
    <cfRule type="cellIs" dxfId="200" priority="181" operator="equal">
      <formula>3</formula>
    </cfRule>
    <cfRule type="cellIs" dxfId="199" priority="182" operator="equal">
      <formula>2</formula>
    </cfRule>
    <cfRule type="cellIs" dxfId="198" priority="183" operator="equal">
      <formula>1</formula>
    </cfRule>
  </conditionalFormatting>
  <conditionalFormatting sqref="F207:F211">
    <cfRule type="cellIs" dxfId="197" priority="178" operator="equal">
      <formula>3</formula>
    </cfRule>
    <cfRule type="cellIs" dxfId="196" priority="179" operator="equal">
      <formula>2</formula>
    </cfRule>
    <cfRule type="cellIs" dxfId="195" priority="180" operator="equal">
      <formula>1</formula>
    </cfRule>
  </conditionalFormatting>
  <conditionalFormatting sqref="F215:F219">
    <cfRule type="cellIs" dxfId="194" priority="175" operator="equal">
      <formula>3</formula>
    </cfRule>
    <cfRule type="cellIs" dxfId="193" priority="176" operator="equal">
      <formula>2</formula>
    </cfRule>
    <cfRule type="cellIs" dxfId="192" priority="177" operator="equal">
      <formula>1</formula>
    </cfRule>
  </conditionalFormatting>
  <conditionalFormatting sqref="F223:F226">
    <cfRule type="cellIs" dxfId="191" priority="172" operator="equal">
      <formula>3</formula>
    </cfRule>
    <cfRule type="cellIs" dxfId="190" priority="173" operator="equal">
      <formula>2</formula>
    </cfRule>
    <cfRule type="cellIs" dxfId="189" priority="174" operator="equal">
      <formula>1</formula>
    </cfRule>
  </conditionalFormatting>
  <conditionalFormatting sqref="F183">
    <cfRule type="cellIs" dxfId="188" priority="169" operator="equal">
      <formula>3</formula>
    </cfRule>
    <cfRule type="cellIs" dxfId="187" priority="170" operator="equal">
      <formula>2</formula>
    </cfRule>
    <cfRule type="cellIs" dxfId="186" priority="171" operator="equal">
      <formula>1</formula>
    </cfRule>
  </conditionalFormatting>
  <conditionalFormatting sqref="F9">
    <cfRule type="cellIs" dxfId="185" priority="166" operator="equal">
      <formula>3</formula>
    </cfRule>
    <cfRule type="cellIs" dxfId="184" priority="167" operator="equal">
      <formula>2</formula>
    </cfRule>
    <cfRule type="cellIs" dxfId="183" priority="168" operator="equal">
      <formula>1</formula>
    </cfRule>
  </conditionalFormatting>
  <conditionalFormatting sqref="F9">
    <cfRule type="expression" dxfId="182" priority="163">
      <formula>F9="1"</formula>
    </cfRule>
    <cfRule type="expression" dxfId="181" priority="164">
      <formula>F9="2"</formula>
    </cfRule>
    <cfRule type="expression" dxfId="180" priority="165">
      <formula>F9="3"</formula>
    </cfRule>
  </conditionalFormatting>
  <conditionalFormatting sqref="F49">
    <cfRule type="cellIs" dxfId="179" priority="160" operator="equal">
      <formula>3</formula>
    </cfRule>
    <cfRule type="cellIs" dxfId="178" priority="161" operator="equal">
      <formula>2</formula>
    </cfRule>
    <cfRule type="cellIs" dxfId="177" priority="162" operator="equal">
      <formula>1</formula>
    </cfRule>
  </conditionalFormatting>
  <conditionalFormatting sqref="F49">
    <cfRule type="expression" dxfId="176" priority="157">
      <formula>F49="1"</formula>
    </cfRule>
    <cfRule type="expression" dxfId="175" priority="158">
      <formula>F49="2"</formula>
    </cfRule>
    <cfRule type="expression" dxfId="174" priority="159">
      <formula>F49="3"</formula>
    </cfRule>
  </conditionalFormatting>
  <conditionalFormatting sqref="F57">
    <cfRule type="cellIs" dxfId="173" priority="154" operator="equal">
      <formula>3</formula>
    </cfRule>
    <cfRule type="cellIs" dxfId="172" priority="155" operator="equal">
      <formula>2</formula>
    </cfRule>
    <cfRule type="cellIs" dxfId="171" priority="156" operator="equal">
      <formula>1</formula>
    </cfRule>
  </conditionalFormatting>
  <conditionalFormatting sqref="F57">
    <cfRule type="expression" dxfId="170" priority="151">
      <formula>F57="1"</formula>
    </cfRule>
    <cfRule type="expression" dxfId="169" priority="152">
      <formula>F57="2"</formula>
    </cfRule>
    <cfRule type="expression" dxfId="168" priority="153">
      <formula>F57="3"</formula>
    </cfRule>
  </conditionalFormatting>
  <conditionalFormatting sqref="F65">
    <cfRule type="cellIs" dxfId="167" priority="148" operator="equal">
      <formula>3</formula>
    </cfRule>
    <cfRule type="cellIs" dxfId="166" priority="149" operator="equal">
      <formula>2</formula>
    </cfRule>
    <cfRule type="cellIs" dxfId="165" priority="150" operator="equal">
      <formula>1</formula>
    </cfRule>
  </conditionalFormatting>
  <conditionalFormatting sqref="F65">
    <cfRule type="expression" dxfId="164" priority="145">
      <formula>F65="1"</formula>
    </cfRule>
    <cfRule type="expression" dxfId="163" priority="146">
      <formula>F65="2"</formula>
    </cfRule>
    <cfRule type="expression" dxfId="162" priority="147">
      <formula>F65="3"</formula>
    </cfRule>
  </conditionalFormatting>
  <conditionalFormatting sqref="F73">
    <cfRule type="cellIs" dxfId="161" priority="142" operator="equal">
      <formula>3</formula>
    </cfRule>
    <cfRule type="cellIs" dxfId="160" priority="143" operator="equal">
      <formula>2</formula>
    </cfRule>
    <cfRule type="cellIs" dxfId="159" priority="144" operator="equal">
      <formula>1</formula>
    </cfRule>
  </conditionalFormatting>
  <conditionalFormatting sqref="F73">
    <cfRule type="expression" dxfId="158" priority="139">
      <formula>F73="1"</formula>
    </cfRule>
    <cfRule type="expression" dxfId="157" priority="140">
      <formula>F73="2"</formula>
    </cfRule>
    <cfRule type="expression" dxfId="156" priority="141">
      <formula>F73="3"</formula>
    </cfRule>
  </conditionalFormatting>
  <conditionalFormatting sqref="F81">
    <cfRule type="cellIs" dxfId="155" priority="136" operator="equal">
      <formula>3</formula>
    </cfRule>
    <cfRule type="cellIs" dxfId="154" priority="137" operator="equal">
      <formula>2</formula>
    </cfRule>
    <cfRule type="cellIs" dxfId="153" priority="138" operator="equal">
      <formula>1</formula>
    </cfRule>
  </conditionalFormatting>
  <conditionalFormatting sqref="F81">
    <cfRule type="expression" dxfId="152" priority="133">
      <formula>F81="1"</formula>
    </cfRule>
    <cfRule type="expression" dxfId="151" priority="134">
      <formula>F81="2"</formula>
    </cfRule>
    <cfRule type="expression" dxfId="150" priority="135">
      <formula>F81="3"</formula>
    </cfRule>
  </conditionalFormatting>
  <conditionalFormatting sqref="F89">
    <cfRule type="cellIs" dxfId="149" priority="130" operator="equal">
      <formula>3</formula>
    </cfRule>
    <cfRule type="cellIs" dxfId="148" priority="131" operator="equal">
      <formula>2</formula>
    </cfRule>
    <cfRule type="cellIs" dxfId="147" priority="132" operator="equal">
      <formula>1</formula>
    </cfRule>
  </conditionalFormatting>
  <conditionalFormatting sqref="F89">
    <cfRule type="expression" dxfId="146" priority="127">
      <formula>F89="1"</formula>
    </cfRule>
    <cfRule type="expression" dxfId="145" priority="128">
      <formula>F89="2"</formula>
    </cfRule>
    <cfRule type="expression" dxfId="144" priority="129">
      <formula>F89="3"</formula>
    </cfRule>
  </conditionalFormatting>
  <conditionalFormatting sqref="F104">
    <cfRule type="cellIs" dxfId="143" priority="124" operator="equal">
      <formula>3</formula>
    </cfRule>
    <cfRule type="cellIs" dxfId="142" priority="125" operator="equal">
      <formula>2</formula>
    </cfRule>
    <cfRule type="cellIs" dxfId="141" priority="126" operator="equal">
      <formula>1</formula>
    </cfRule>
  </conditionalFormatting>
  <conditionalFormatting sqref="F104">
    <cfRule type="expression" dxfId="140" priority="121">
      <formula>F104="1"</formula>
    </cfRule>
    <cfRule type="expression" dxfId="139" priority="122">
      <formula>F104="2"</formula>
    </cfRule>
    <cfRule type="expression" dxfId="138" priority="123">
      <formula>F104="3"</formula>
    </cfRule>
  </conditionalFormatting>
  <conditionalFormatting sqref="F112">
    <cfRule type="cellIs" dxfId="137" priority="118" operator="equal">
      <formula>3</formula>
    </cfRule>
    <cfRule type="cellIs" dxfId="136" priority="119" operator="equal">
      <formula>2</formula>
    </cfRule>
    <cfRule type="cellIs" dxfId="135" priority="120" operator="equal">
      <formula>1</formula>
    </cfRule>
  </conditionalFormatting>
  <conditionalFormatting sqref="F112">
    <cfRule type="expression" dxfId="134" priority="115">
      <formula>F112="1"</formula>
    </cfRule>
    <cfRule type="expression" dxfId="133" priority="116">
      <formula>F112="2"</formula>
    </cfRule>
    <cfRule type="expression" dxfId="132" priority="117">
      <formula>F112="3"</formula>
    </cfRule>
  </conditionalFormatting>
  <conditionalFormatting sqref="F120">
    <cfRule type="cellIs" dxfId="131" priority="112" operator="equal">
      <formula>3</formula>
    </cfRule>
    <cfRule type="cellIs" dxfId="130" priority="113" operator="equal">
      <formula>2</formula>
    </cfRule>
    <cfRule type="cellIs" dxfId="129" priority="114" operator="equal">
      <formula>1</formula>
    </cfRule>
  </conditionalFormatting>
  <conditionalFormatting sqref="F120">
    <cfRule type="expression" dxfId="128" priority="109">
      <formula>F120="1"</formula>
    </cfRule>
    <cfRule type="expression" dxfId="127" priority="110">
      <formula>F120="2"</formula>
    </cfRule>
    <cfRule type="expression" dxfId="126" priority="111">
      <formula>F120="3"</formula>
    </cfRule>
  </conditionalFormatting>
  <conditionalFormatting sqref="F129">
    <cfRule type="cellIs" dxfId="125" priority="106" operator="equal">
      <formula>3</formula>
    </cfRule>
    <cfRule type="cellIs" dxfId="124" priority="107" operator="equal">
      <formula>2</formula>
    </cfRule>
    <cfRule type="cellIs" dxfId="123" priority="108" operator="equal">
      <formula>1</formula>
    </cfRule>
  </conditionalFormatting>
  <conditionalFormatting sqref="F129">
    <cfRule type="expression" dxfId="122" priority="103">
      <formula>F129="1"</formula>
    </cfRule>
    <cfRule type="expression" dxfId="121" priority="104">
      <formula>F129="2"</formula>
    </cfRule>
    <cfRule type="expression" dxfId="120" priority="105">
      <formula>F129="3"</formula>
    </cfRule>
  </conditionalFormatting>
  <conditionalFormatting sqref="F150">
    <cfRule type="cellIs" dxfId="119" priority="100" operator="equal">
      <formula>3</formula>
    </cfRule>
    <cfRule type="cellIs" dxfId="118" priority="101" operator="equal">
      <formula>2</formula>
    </cfRule>
    <cfRule type="cellIs" dxfId="117" priority="102" operator="equal">
      <formula>1</formula>
    </cfRule>
  </conditionalFormatting>
  <conditionalFormatting sqref="F150">
    <cfRule type="expression" dxfId="116" priority="97">
      <formula>F150="1"</formula>
    </cfRule>
    <cfRule type="expression" dxfId="115" priority="98">
      <formula>F150="2"</formula>
    </cfRule>
    <cfRule type="expression" dxfId="114" priority="99">
      <formula>F150="3"</formula>
    </cfRule>
  </conditionalFormatting>
  <conditionalFormatting sqref="F165">
    <cfRule type="cellIs" dxfId="113" priority="94" operator="equal">
      <formula>3</formula>
    </cfRule>
    <cfRule type="cellIs" dxfId="112" priority="95" operator="equal">
      <formula>2</formula>
    </cfRule>
    <cfRule type="cellIs" dxfId="111" priority="96" operator="equal">
      <formula>1</formula>
    </cfRule>
  </conditionalFormatting>
  <conditionalFormatting sqref="F165">
    <cfRule type="expression" dxfId="110" priority="91">
      <formula>F165="1"</formula>
    </cfRule>
    <cfRule type="expression" dxfId="109" priority="92">
      <formula>F165="2"</formula>
    </cfRule>
    <cfRule type="expression" dxfId="108" priority="93">
      <formula>F165="3"</formula>
    </cfRule>
  </conditionalFormatting>
  <conditionalFormatting sqref="F173">
    <cfRule type="cellIs" dxfId="107" priority="88" operator="equal">
      <formula>3</formula>
    </cfRule>
    <cfRule type="cellIs" dxfId="106" priority="89" operator="equal">
      <formula>2</formula>
    </cfRule>
    <cfRule type="cellIs" dxfId="105" priority="90" operator="equal">
      <formula>1</formula>
    </cfRule>
  </conditionalFormatting>
  <conditionalFormatting sqref="F173">
    <cfRule type="expression" dxfId="104" priority="85">
      <formula>F173="1"</formula>
    </cfRule>
    <cfRule type="expression" dxfId="103" priority="86">
      <formula>F173="2"</formula>
    </cfRule>
    <cfRule type="expression" dxfId="102" priority="87">
      <formula>F173="3"</formula>
    </cfRule>
  </conditionalFormatting>
  <conditionalFormatting sqref="F181">
    <cfRule type="cellIs" dxfId="101" priority="82" operator="equal">
      <formula>3</formula>
    </cfRule>
    <cfRule type="cellIs" dxfId="100" priority="83" operator="equal">
      <formula>2</formula>
    </cfRule>
    <cfRule type="cellIs" dxfId="99" priority="84" operator="equal">
      <formula>1</formula>
    </cfRule>
  </conditionalFormatting>
  <conditionalFormatting sqref="F181">
    <cfRule type="expression" dxfId="98" priority="79">
      <formula>F181="1"</formula>
    </cfRule>
    <cfRule type="expression" dxfId="97" priority="80">
      <formula>F181="2"</formula>
    </cfRule>
    <cfRule type="expression" dxfId="96" priority="81">
      <formula>F181="3"</formula>
    </cfRule>
  </conditionalFormatting>
  <conditionalFormatting sqref="F205">
    <cfRule type="cellIs" dxfId="95" priority="76" operator="equal">
      <formula>3</formula>
    </cfRule>
    <cfRule type="cellIs" dxfId="94" priority="77" operator="equal">
      <formula>2</formula>
    </cfRule>
    <cfRule type="cellIs" dxfId="93" priority="78" operator="equal">
      <formula>1</formula>
    </cfRule>
  </conditionalFormatting>
  <conditionalFormatting sqref="F205">
    <cfRule type="expression" dxfId="92" priority="73">
      <formula>F205="1"</formula>
    </cfRule>
    <cfRule type="expression" dxfId="91" priority="74">
      <formula>F205="2"</formula>
    </cfRule>
    <cfRule type="expression" dxfId="90" priority="75">
      <formula>F205="3"</formula>
    </cfRule>
  </conditionalFormatting>
  <conditionalFormatting sqref="F213">
    <cfRule type="cellIs" dxfId="89" priority="70" operator="equal">
      <formula>3</formula>
    </cfRule>
    <cfRule type="cellIs" dxfId="88" priority="71" operator="equal">
      <formula>2</formula>
    </cfRule>
    <cfRule type="cellIs" dxfId="87" priority="72" operator="equal">
      <formula>1</formula>
    </cfRule>
  </conditionalFormatting>
  <conditionalFormatting sqref="F213">
    <cfRule type="expression" dxfId="86" priority="67">
      <formula>F213="1"</formula>
    </cfRule>
    <cfRule type="expression" dxfId="85" priority="68">
      <formula>F213="2"</formula>
    </cfRule>
    <cfRule type="expression" dxfId="84" priority="69">
      <formula>F213="3"</formula>
    </cfRule>
  </conditionalFormatting>
  <conditionalFormatting sqref="F17">
    <cfRule type="cellIs" dxfId="83" priority="64" operator="equal">
      <formula>3</formula>
    </cfRule>
    <cfRule type="cellIs" dxfId="82" priority="65" operator="equal">
      <formula>2</formula>
    </cfRule>
    <cfRule type="cellIs" dxfId="81" priority="66" operator="equal">
      <formula>1</formula>
    </cfRule>
  </conditionalFormatting>
  <conditionalFormatting sqref="F17">
    <cfRule type="expression" dxfId="80" priority="61">
      <formula>F17="1"</formula>
    </cfRule>
    <cfRule type="expression" dxfId="79" priority="62">
      <formula>F17="2"</formula>
    </cfRule>
    <cfRule type="expression" dxfId="78" priority="63">
      <formula>F17="3"</formula>
    </cfRule>
  </conditionalFormatting>
  <conditionalFormatting sqref="F36">
    <cfRule type="cellIs" dxfId="77" priority="58" operator="equal">
      <formula>3</formula>
    </cfRule>
    <cfRule type="cellIs" dxfId="76" priority="59" operator="equal">
      <formula>2</formula>
    </cfRule>
    <cfRule type="cellIs" dxfId="75" priority="60" operator="equal">
      <formula>1</formula>
    </cfRule>
  </conditionalFormatting>
  <conditionalFormatting sqref="F36">
    <cfRule type="expression" dxfId="74" priority="55">
      <formula>F36="1"</formula>
    </cfRule>
    <cfRule type="expression" dxfId="73" priority="56">
      <formula>F36="2"</formula>
    </cfRule>
    <cfRule type="expression" dxfId="72" priority="57">
      <formula>F36="3"</formula>
    </cfRule>
  </conditionalFormatting>
  <conditionalFormatting sqref="F42">
    <cfRule type="cellIs" dxfId="71" priority="52" operator="equal">
      <formula>3</formula>
    </cfRule>
    <cfRule type="cellIs" dxfId="70" priority="53" operator="equal">
      <formula>2</formula>
    </cfRule>
    <cfRule type="cellIs" dxfId="69" priority="54" operator="equal">
      <formula>1</formula>
    </cfRule>
  </conditionalFormatting>
  <conditionalFormatting sqref="F42">
    <cfRule type="expression" dxfId="68" priority="49">
      <formula>F42="1"</formula>
    </cfRule>
    <cfRule type="expression" dxfId="67" priority="50">
      <formula>F42="2"</formula>
    </cfRule>
    <cfRule type="expression" dxfId="66" priority="51">
      <formula>F42="3"</formula>
    </cfRule>
  </conditionalFormatting>
  <conditionalFormatting sqref="F137">
    <cfRule type="cellIs" dxfId="65" priority="46" operator="equal">
      <formula>3</formula>
    </cfRule>
    <cfRule type="cellIs" dxfId="64" priority="47" operator="equal">
      <formula>2</formula>
    </cfRule>
    <cfRule type="cellIs" dxfId="63" priority="48" operator="equal">
      <formula>1</formula>
    </cfRule>
  </conditionalFormatting>
  <conditionalFormatting sqref="F137">
    <cfRule type="expression" dxfId="62" priority="43">
      <formula>F137="1"</formula>
    </cfRule>
    <cfRule type="expression" dxfId="61" priority="44">
      <formula>F137="2"</formula>
    </cfRule>
    <cfRule type="expression" dxfId="60" priority="45">
      <formula>F137="3"</formula>
    </cfRule>
  </conditionalFormatting>
  <conditionalFormatting sqref="F27">
    <cfRule type="cellIs" dxfId="59" priority="40" operator="equal">
      <formula>3</formula>
    </cfRule>
    <cfRule type="cellIs" dxfId="58" priority="41" operator="equal">
      <formula>2</formula>
    </cfRule>
    <cfRule type="cellIs" dxfId="57" priority="42" operator="equal">
      <formula>1</formula>
    </cfRule>
  </conditionalFormatting>
  <conditionalFormatting sqref="F27">
    <cfRule type="expression" dxfId="56" priority="37">
      <formula>F27="1"</formula>
    </cfRule>
    <cfRule type="expression" dxfId="55" priority="38">
      <formula>F27="2"</formula>
    </cfRule>
    <cfRule type="expression" dxfId="54" priority="39">
      <formula>F27="3"</formula>
    </cfRule>
  </conditionalFormatting>
  <conditionalFormatting sqref="F196">
    <cfRule type="cellIs" dxfId="53" priority="34" operator="equal">
      <formula>3</formula>
    </cfRule>
    <cfRule type="cellIs" dxfId="52" priority="35" operator="equal">
      <formula>2</formula>
    </cfRule>
    <cfRule type="cellIs" dxfId="51" priority="36" operator="equal">
      <formula>1</formula>
    </cfRule>
  </conditionalFormatting>
  <conditionalFormatting sqref="F196">
    <cfRule type="expression" dxfId="50" priority="31">
      <formula>F196="1"</formula>
    </cfRule>
    <cfRule type="expression" dxfId="49" priority="32">
      <formula>F196="2"</formula>
    </cfRule>
    <cfRule type="expression" dxfId="48" priority="33">
      <formula>F196="3"</formula>
    </cfRule>
  </conditionalFormatting>
  <conditionalFormatting sqref="F97">
    <cfRule type="cellIs" dxfId="47" priority="28" operator="equal">
      <formula>3</formula>
    </cfRule>
    <cfRule type="cellIs" dxfId="46" priority="29" operator="equal">
      <formula>2</formula>
    </cfRule>
    <cfRule type="cellIs" dxfId="45" priority="30" operator="equal">
      <formula>1</formula>
    </cfRule>
  </conditionalFormatting>
  <conditionalFormatting sqref="F97">
    <cfRule type="expression" dxfId="44" priority="25">
      <formula>F97="1"</formula>
    </cfRule>
    <cfRule type="expression" dxfId="43" priority="26">
      <formula>F97="2"</formula>
    </cfRule>
    <cfRule type="expression" dxfId="42" priority="27">
      <formula>F97="3"</formula>
    </cfRule>
  </conditionalFormatting>
  <conditionalFormatting sqref="F143">
    <cfRule type="cellIs" dxfId="41" priority="22" operator="equal">
      <formula>3</formula>
    </cfRule>
    <cfRule type="cellIs" dxfId="40" priority="23" operator="equal">
      <formula>2</formula>
    </cfRule>
    <cfRule type="cellIs" dxfId="39" priority="24" operator="equal">
      <formula>1</formula>
    </cfRule>
  </conditionalFormatting>
  <conditionalFormatting sqref="F143">
    <cfRule type="expression" dxfId="38" priority="19">
      <formula>F143="1"</formula>
    </cfRule>
    <cfRule type="expression" dxfId="37" priority="20">
      <formula>F143="2"</formula>
    </cfRule>
    <cfRule type="expression" dxfId="36" priority="21">
      <formula>F143="3"</formula>
    </cfRule>
  </conditionalFormatting>
  <conditionalFormatting sqref="F158">
    <cfRule type="cellIs" dxfId="35" priority="16" operator="equal">
      <formula>3</formula>
    </cfRule>
    <cfRule type="cellIs" dxfId="34" priority="17" operator="equal">
      <formula>2</formula>
    </cfRule>
    <cfRule type="cellIs" dxfId="33" priority="18" operator="equal">
      <formula>1</formula>
    </cfRule>
  </conditionalFormatting>
  <conditionalFormatting sqref="F158">
    <cfRule type="expression" dxfId="32" priority="13">
      <formula>F158="1"</formula>
    </cfRule>
    <cfRule type="expression" dxfId="31" priority="14">
      <formula>F158="2"</formula>
    </cfRule>
    <cfRule type="expression" dxfId="30" priority="15">
      <formula>F158="3"</formula>
    </cfRule>
  </conditionalFormatting>
  <conditionalFormatting sqref="F189">
    <cfRule type="cellIs" dxfId="29" priority="10" operator="equal">
      <formula>3</formula>
    </cfRule>
    <cfRule type="cellIs" dxfId="28" priority="11" operator="equal">
      <formula>2</formula>
    </cfRule>
    <cfRule type="cellIs" dxfId="27" priority="12" operator="equal">
      <formula>1</formula>
    </cfRule>
  </conditionalFormatting>
  <conditionalFormatting sqref="F189">
    <cfRule type="expression" dxfId="26" priority="7">
      <formula>F189="1"</formula>
    </cfRule>
    <cfRule type="expression" dxfId="25" priority="8">
      <formula>F189="2"</formula>
    </cfRule>
    <cfRule type="expression" dxfId="24" priority="9">
      <formula>F189="3"</formula>
    </cfRule>
  </conditionalFormatting>
  <conditionalFormatting sqref="F221">
    <cfRule type="cellIs" dxfId="23" priority="4" operator="equal">
      <formula>3</formula>
    </cfRule>
    <cfRule type="cellIs" dxfId="22" priority="5" operator="equal">
      <formula>2</formula>
    </cfRule>
    <cfRule type="cellIs" dxfId="21" priority="6" operator="equal">
      <formula>1</formula>
    </cfRule>
  </conditionalFormatting>
  <conditionalFormatting sqref="F221">
    <cfRule type="expression" dxfId="20" priority="1">
      <formula>F221="1"</formula>
    </cfRule>
    <cfRule type="expression" dxfId="19" priority="2">
      <formula>F221="2"</formula>
    </cfRule>
    <cfRule type="expression" dxfId="18" priority="3">
      <formula>F221="3"</formula>
    </cfRule>
  </conditionalFormatting>
  <dataValidations count="1">
    <dataValidation type="whole" allowBlank="1" showInputMessage="1" showErrorMessage="1" error="Geben Sie 1, 2 oder 3 ein!" sqref="F11:F15 F19:F25 F29:F34 F38:F40 F44:F46 F51:F55 F59:F63 F67:F71 F75:F79 F83:F87 F91:F95 F99:F102 F106:F110 F114:F118 F122:F126 F131:F135 F139:F141 F145:F148 F152:F156 F160:F163 F167:F171 F175:F179 F223:F226 F191:F194 F198:F203 F207:F211 F215:F219 F183:F187" xr:uid="{00000000-0002-0000-0300-000000000000}">
      <formula1>1</formula1>
      <formula2>3</formula2>
    </dataValidation>
  </dataValidations>
  <printOptions horizontalCentered="1"/>
  <pageMargins left="0.39370078740157483" right="0.39370078740157483" top="1.5748031496062993" bottom="0.59055118110236227" header="0.39370078740157483" footer="0.31496062992125984"/>
  <pageSetup paperSize="9" scale="78" fitToHeight="0" orientation="portrait" r:id="rId1"/>
  <headerFooter>
    <oddHeader>&amp;L&amp;"Verdana,Standard"&amp;9&amp;G&amp;C&amp;"Verdana,Fett"&amp;12
IPMA Level D
Demande de certification
Autoévaluation en management de projet&amp;R&amp;G</oddHeader>
    <oddFooter>&amp;L&amp;"Verdana,Standard"&amp;9© VZPM&amp;C&amp;"Verdana,Standard"&amp;9&amp;F&amp;R&amp;"Verdana,Standard"&amp;9&amp;A Page &amp;P/&amp;N</oddFooter>
  </headerFooter>
  <ignoredErrors>
    <ignoredError sqref="B8 B128 B48" numberStoredAsText="1"/>
    <ignoredError sqref="B9 B17 B27 B36 B42 B57 B65 B81 B97 B112 B129 B137 B143 B150 B158 B165 B173 B181 B189 B196 B205 B213 B221 B49 B73 B89 B104 B120" twoDigitTextYear="1"/>
  </ignoredErrors>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01DABD-9ECB-4AE0-A834-CC08B2D8976C}">
  <sheetPr>
    <tabColor theme="6" tint="0.39997558519241921"/>
    <pageSetUpPr fitToPage="1"/>
  </sheetPr>
  <dimension ref="A1:M240"/>
  <sheetViews>
    <sheetView showGridLines="0" zoomScaleNormal="100" workbookViewId="0">
      <pane ySplit="7" topLeftCell="A8" activePane="bottomLeft" state="frozen"/>
      <selection pane="bottomLeft"/>
    </sheetView>
  </sheetViews>
  <sheetFormatPr baseColWidth="10" defaultColWidth="11.453125" defaultRowHeight="18" customHeight="1" x14ac:dyDescent="0.35"/>
  <cols>
    <col min="1" max="1" width="1.7265625" style="7" customWidth="1"/>
    <col min="2" max="2" width="10.7265625" style="54" customWidth="1"/>
    <col min="3" max="3" width="1.7265625" style="7" customWidth="1"/>
    <col min="4" max="4" width="110.7265625" style="55" customWidth="1"/>
    <col min="5" max="5" width="1.7265625" style="7" customWidth="1"/>
    <col min="6" max="6" width="8.7265625" style="49" customWidth="1"/>
    <col min="7" max="8" width="1.7265625" style="7" customWidth="1"/>
    <col min="9" max="9" width="8.7265625" style="49" hidden="1" customWidth="1"/>
    <col min="10" max="10" width="11.453125" style="8" customWidth="1"/>
    <col min="11" max="13" width="11.453125" style="49"/>
    <col min="14" max="16384" width="11.453125" style="7"/>
  </cols>
  <sheetData>
    <row r="1" spans="1:9" ht="10" customHeight="1" x14ac:dyDescent="0.35">
      <c r="A1" s="11"/>
      <c r="B1" s="71"/>
      <c r="C1" s="12"/>
      <c r="D1" s="61"/>
      <c r="E1" s="12"/>
      <c r="F1" s="62"/>
      <c r="G1" s="52"/>
    </row>
    <row r="2" spans="1:9" ht="18" customHeight="1" x14ac:dyDescent="0.35">
      <c r="A2" s="14"/>
      <c r="B2" s="60" t="s">
        <v>608</v>
      </c>
      <c r="C2" s="16"/>
      <c r="D2" s="63"/>
      <c r="E2" s="16"/>
      <c r="F2" s="23"/>
      <c r="G2" s="50"/>
    </row>
    <row r="3" spans="1:9" ht="10" customHeight="1" x14ac:dyDescent="0.35">
      <c r="A3" s="14"/>
      <c r="B3" s="60"/>
      <c r="C3" s="16"/>
      <c r="D3" s="63"/>
      <c r="E3" s="16"/>
      <c r="F3" s="23"/>
      <c r="G3" s="50"/>
    </row>
    <row r="4" spans="1:9" ht="24" customHeight="1" x14ac:dyDescent="0.35">
      <c r="A4" s="14"/>
      <c r="B4" s="118" t="s">
        <v>607</v>
      </c>
      <c r="C4" s="118"/>
      <c r="D4" s="118"/>
      <c r="E4" s="118"/>
      <c r="F4" s="118"/>
      <c r="G4" s="50"/>
    </row>
    <row r="5" spans="1:9" ht="10" customHeight="1" x14ac:dyDescent="0.35">
      <c r="A5" s="14"/>
      <c r="B5" s="16"/>
      <c r="C5" s="16"/>
      <c r="D5" s="63"/>
      <c r="E5" s="16"/>
      <c r="F5" s="23"/>
      <c r="G5" s="50"/>
    </row>
    <row r="6" spans="1:9" ht="30" customHeight="1" x14ac:dyDescent="0.35">
      <c r="A6" s="14"/>
      <c r="B6" s="69" t="s">
        <v>203</v>
      </c>
      <c r="C6" s="16"/>
      <c r="D6" s="69" t="s">
        <v>609</v>
      </c>
      <c r="E6" s="16"/>
      <c r="F6" s="69" t="s">
        <v>413</v>
      </c>
      <c r="G6" s="50"/>
    </row>
    <row r="7" spans="1:9" ht="10" customHeight="1" x14ac:dyDescent="0.35">
      <c r="A7" s="14"/>
      <c r="B7" s="89"/>
      <c r="C7" s="16"/>
      <c r="D7" s="63"/>
      <c r="E7" s="16"/>
      <c r="F7" s="23"/>
      <c r="G7" s="50"/>
    </row>
    <row r="8" spans="1:9" ht="28" customHeight="1" x14ac:dyDescent="0.35">
      <c r="A8" s="14"/>
      <c r="B8" s="78" t="s">
        <v>614</v>
      </c>
      <c r="C8" s="79"/>
      <c r="D8" s="79" t="s">
        <v>610</v>
      </c>
      <c r="E8" s="16"/>
      <c r="F8" s="64"/>
      <c r="G8" s="50"/>
    </row>
    <row r="9" spans="1:9" ht="28" customHeight="1" x14ac:dyDescent="0.35">
      <c r="A9" s="14"/>
      <c r="B9" s="80" t="s">
        <v>615</v>
      </c>
      <c r="C9" s="60"/>
      <c r="D9" s="60" t="s">
        <v>204</v>
      </c>
      <c r="E9" s="16"/>
      <c r="F9" s="24" t="str">
        <f>IFERROR(ROUND(AVERAGE(F11:F15),0),"")</f>
        <v/>
      </c>
      <c r="G9" s="50"/>
      <c r="I9" s="70" t="str">
        <f>F9</f>
        <v/>
      </c>
    </row>
    <row r="10" spans="1:9" ht="10" customHeight="1" x14ac:dyDescent="0.35">
      <c r="A10" s="14"/>
      <c r="B10" s="80"/>
      <c r="C10" s="60"/>
      <c r="D10" s="63"/>
      <c r="E10" s="16"/>
      <c r="F10" s="65"/>
      <c r="G10" s="50"/>
    </row>
    <row r="11" spans="1:9" ht="28" customHeight="1" x14ac:dyDescent="0.35">
      <c r="A11" s="14"/>
      <c r="B11" s="81" t="s">
        <v>616</v>
      </c>
      <c r="C11" s="16"/>
      <c r="D11" s="82" t="s">
        <v>787</v>
      </c>
      <c r="E11" s="16"/>
      <c r="F11" s="51"/>
      <c r="G11" s="50"/>
    </row>
    <row r="12" spans="1:9" ht="28" customHeight="1" x14ac:dyDescent="0.35">
      <c r="A12" s="14"/>
      <c r="B12" s="81" t="s">
        <v>617</v>
      </c>
      <c r="C12" s="16"/>
      <c r="D12" s="82" t="s">
        <v>206</v>
      </c>
      <c r="E12" s="16"/>
      <c r="F12" s="51"/>
      <c r="G12" s="50"/>
    </row>
    <row r="13" spans="1:9" ht="28" customHeight="1" x14ac:dyDescent="0.35">
      <c r="A13" s="14"/>
      <c r="B13" s="81" t="s">
        <v>618</v>
      </c>
      <c r="C13" s="16"/>
      <c r="D13" s="82" t="s">
        <v>788</v>
      </c>
      <c r="E13" s="16"/>
      <c r="F13" s="51"/>
      <c r="G13" s="50"/>
    </row>
    <row r="14" spans="1:9" ht="28" customHeight="1" x14ac:dyDescent="0.35">
      <c r="A14" s="14"/>
      <c r="B14" s="81" t="s">
        <v>619</v>
      </c>
      <c r="C14" s="16"/>
      <c r="D14" s="82" t="s">
        <v>208</v>
      </c>
      <c r="E14" s="16"/>
      <c r="F14" s="51"/>
      <c r="G14" s="50"/>
    </row>
    <row r="15" spans="1:9" ht="28" customHeight="1" x14ac:dyDescent="0.35">
      <c r="A15" s="14"/>
      <c r="B15" s="81" t="s">
        <v>620</v>
      </c>
      <c r="C15" s="16"/>
      <c r="D15" s="82" t="s">
        <v>789</v>
      </c>
      <c r="E15" s="16"/>
      <c r="F15" s="51"/>
      <c r="G15" s="50"/>
    </row>
    <row r="16" spans="1:9" ht="10" customHeight="1" x14ac:dyDescent="0.35">
      <c r="A16" s="14"/>
      <c r="B16" s="89"/>
      <c r="C16" s="16"/>
      <c r="D16" s="63"/>
      <c r="E16" s="16"/>
      <c r="F16" s="65"/>
      <c r="G16" s="50"/>
    </row>
    <row r="17" spans="1:13" ht="28" customHeight="1" x14ac:dyDescent="0.35">
      <c r="A17" s="14"/>
      <c r="B17" s="80" t="s">
        <v>621</v>
      </c>
      <c r="C17" s="60"/>
      <c r="D17" s="60" t="s">
        <v>210</v>
      </c>
      <c r="E17" s="16"/>
      <c r="F17" s="24" t="str">
        <f>IFERROR(ROUND(AVERAGE(F19:F26),0),"")</f>
        <v/>
      </c>
      <c r="G17" s="50"/>
      <c r="I17" s="70" t="str">
        <f>F17</f>
        <v/>
      </c>
    </row>
    <row r="18" spans="1:13" ht="10" customHeight="1" x14ac:dyDescent="0.35">
      <c r="A18" s="14"/>
      <c r="B18" s="80"/>
      <c r="C18" s="60"/>
      <c r="D18" s="63"/>
      <c r="E18" s="16"/>
      <c r="F18" s="65"/>
      <c r="G18" s="50"/>
    </row>
    <row r="19" spans="1:13" ht="28" customHeight="1" x14ac:dyDescent="0.35">
      <c r="A19" s="14"/>
      <c r="B19" s="81" t="s">
        <v>622</v>
      </c>
      <c r="C19" s="16"/>
      <c r="D19" s="82" t="s">
        <v>790</v>
      </c>
      <c r="E19" s="16"/>
      <c r="F19" s="51"/>
      <c r="G19" s="50"/>
    </row>
    <row r="20" spans="1:13" ht="28" customHeight="1" x14ac:dyDescent="0.35">
      <c r="A20" s="14"/>
      <c r="B20" s="81" t="s">
        <v>623</v>
      </c>
      <c r="C20" s="16"/>
      <c r="D20" s="82" t="s">
        <v>791</v>
      </c>
      <c r="E20" s="16"/>
      <c r="F20" s="51"/>
      <c r="G20" s="50"/>
    </row>
    <row r="21" spans="1:13" ht="28" customHeight="1" x14ac:dyDescent="0.35">
      <c r="A21" s="14"/>
      <c r="B21" s="81" t="s">
        <v>624</v>
      </c>
      <c r="C21" s="16"/>
      <c r="D21" s="82" t="s">
        <v>792</v>
      </c>
      <c r="E21" s="16"/>
      <c r="F21" s="51"/>
      <c r="G21" s="50"/>
    </row>
    <row r="22" spans="1:13" ht="28" customHeight="1" x14ac:dyDescent="0.35">
      <c r="A22" s="14"/>
      <c r="B22" s="81" t="s">
        <v>625</v>
      </c>
      <c r="C22" s="16"/>
      <c r="D22" s="82" t="s">
        <v>793</v>
      </c>
      <c r="E22" s="16"/>
      <c r="F22" s="51"/>
      <c r="G22" s="50"/>
    </row>
    <row r="23" spans="1:13" ht="28" customHeight="1" x14ac:dyDescent="0.35">
      <c r="A23" s="14"/>
      <c r="B23" s="81" t="s">
        <v>626</v>
      </c>
      <c r="C23" s="16"/>
      <c r="D23" s="82" t="s">
        <v>794</v>
      </c>
      <c r="E23" s="16"/>
      <c r="F23" s="51"/>
      <c r="G23" s="50"/>
    </row>
    <row r="24" spans="1:13" s="8" customFormat="1" ht="28" customHeight="1" x14ac:dyDescent="0.35">
      <c r="A24" s="14"/>
      <c r="B24" s="81" t="s">
        <v>627</v>
      </c>
      <c r="C24" s="16"/>
      <c r="D24" s="82" t="s">
        <v>795</v>
      </c>
      <c r="E24" s="16"/>
      <c r="F24" s="51"/>
      <c r="G24" s="50"/>
      <c r="H24" s="7"/>
      <c r="I24" s="49"/>
      <c r="K24" s="49"/>
      <c r="L24" s="49"/>
      <c r="M24" s="49"/>
    </row>
    <row r="25" spans="1:13" s="8" customFormat="1" ht="28" customHeight="1" x14ac:dyDescent="0.35">
      <c r="A25" s="14"/>
      <c r="B25" s="81" t="s">
        <v>628</v>
      </c>
      <c r="C25" s="16"/>
      <c r="D25" s="82" t="s">
        <v>796</v>
      </c>
      <c r="E25" s="16"/>
      <c r="F25" s="51"/>
      <c r="G25" s="50"/>
      <c r="H25" s="7"/>
      <c r="I25" s="49"/>
      <c r="K25" s="49"/>
      <c r="L25" s="49"/>
      <c r="M25" s="49"/>
    </row>
    <row r="26" spans="1:13" s="8" customFormat="1" ht="28" customHeight="1" x14ac:dyDescent="0.35">
      <c r="A26" s="14"/>
      <c r="B26" s="81" t="s">
        <v>629</v>
      </c>
      <c r="C26" s="16"/>
      <c r="D26" s="82" t="s">
        <v>797</v>
      </c>
      <c r="E26" s="16"/>
      <c r="F26" s="51"/>
      <c r="G26" s="50"/>
      <c r="H26" s="7"/>
      <c r="I26" s="49"/>
      <c r="K26" s="49"/>
      <c r="L26" s="49"/>
      <c r="M26" s="49"/>
    </row>
    <row r="27" spans="1:13" s="8" customFormat="1" ht="10" customHeight="1" x14ac:dyDescent="0.35">
      <c r="A27" s="14"/>
      <c r="B27" s="89"/>
      <c r="C27" s="16"/>
      <c r="D27" s="63"/>
      <c r="E27" s="16"/>
      <c r="F27" s="65"/>
      <c r="G27" s="50"/>
      <c r="H27" s="7"/>
      <c r="I27" s="49"/>
      <c r="K27" s="49"/>
      <c r="L27" s="49"/>
      <c r="M27" s="49"/>
    </row>
    <row r="28" spans="1:13" s="8" customFormat="1" ht="28" customHeight="1" x14ac:dyDescent="0.35">
      <c r="A28" s="14"/>
      <c r="B28" s="80" t="s">
        <v>630</v>
      </c>
      <c r="C28" s="60"/>
      <c r="D28" s="60" t="s">
        <v>218</v>
      </c>
      <c r="E28" s="16"/>
      <c r="F28" s="24" t="str">
        <f>IFERROR(ROUND(AVERAGE(F30:F35),0),"")</f>
        <v/>
      </c>
      <c r="G28" s="50"/>
      <c r="H28" s="7"/>
      <c r="I28" s="70" t="str">
        <f>F28</f>
        <v/>
      </c>
      <c r="K28" s="49"/>
      <c r="L28" s="49"/>
      <c r="M28" s="49"/>
    </row>
    <row r="29" spans="1:13" s="8" customFormat="1" ht="10" customHeight="1" x14ac:dyDescent="0.35">
      <c r="A29" s="14"/>
      <c r="B29" s="80"/>
      <c r="C29" s="60"/>
      <c r="D29" s="63"/>
      <c r="E29" s="16"/>
      <c r="F29" s="65"/>
      <c r="G29" s="50"/>
      <c r="H29" s="7"/>
      <c r="I29" s="49"/>
      <c r="K29" s="49"/>
      <c r="L29" s="49"/>
      <c r="M29" s="49"/>
    </row>
    <row r="30" spans="1:13" s="8" customFormat="1" ht="28" customHeight="1" x14ac:dyDescent="0.35">
      <c r="A30" s="14"/>
      <c r="B30" s="81" t="s">
        <v>631</v>
      </c>
      <c r="C30" s="16"/>
      <c r="D30" s="82" t="s">
        <v>798</v>
      </c>
      <c r="E30" s="16"/>
      <c r="F30" s="51"/>
      <c r="G30" s="50"/>
      <c r="H30" s="7"/>
      <c r="I30" s="49"/>
      <c r="K30" s="49"/>
      <c r="L30" s="49"/>
      <c r="M30" s="49"/>
    </row>
    <row r="31" spans="1:13" s="8" customFormat="1" ht="28" customHeight="1" x14ac:dyDescent="0.35">
      <c r="A31" s="14"/>
      <c r="B31" s="81" t="s">
        <v>632</v>
      </c>
      <c r="C31" s="16"/>
      <c r="D31" s="82" t="s">
        <v>799</v>
      </c>
      <c r="E31" s="16"/>
      <c r="F31" s="51"/>
      <c r="G31" s="50"/>
      <c r="H31" s="7"/>
      <c r="I31" s="49"/>
      <c r="K31" s="49"/>
      <c r="L31" s="49"/>
      <c r="M31" s="49"/>
    </row>
    <row r="32" spans="1:13" s="8" customFormat="1" ht="28" customHeight="1" x14ac:dyDescent="0.35">
      <c r="A32" s="14"/>
      <c r="B32" s="81" t="s">
        <v>633</v>
      </c>
      <c r="C32" s="16"/>
      <c r="D32" s="82" t="s">
        <v>800</v>
      </c>
      <c r="E32" s="16"/>
      <c r="F32" s="51"/>
      <c r="G32" s="50"/>
      <c r="H32" s="7"/>
      <c r="I32" s="49"/>
      <c r="K32" s="49"/>
      <c r="L32" s="49"/>
      <c r="M32" s="49"/>
    </row>
    <row r="33" spans="1:13" s="8" customFormat="1" ht="28" customHeight="1" x14ac:dyDescent="0.35">
      <c r="A33" s="14"/>
      <c r="B33" s="81" t="s">
        <v>634</v>
      </c>
      <c r="C33" s="16"/>
      <c r="D33" s="82" t="s">
        <v>801</v>
      </c>
      <c r="E33" s="16"/>
      <c r="F33" s="51"/>
      <c r="G33" s="50"/>
      <c r="H33" s="7"/>
      <c r="I33" s="49"/>
      <c r="K33" s="49"/>
      <c r="L33" s="49"/>
      <c r="M33" s="49"/>
    </row>
    <row r="34" spans="1:13" s="8" customFormat="1" ht="28" customHeight="1" x14ac:dyDescent="0.35">
      <c r="A34" s="14"/>
      <c r="B34" s="81" t="s">
        <v>635</v>
      </c>
      <c r="C34" s="16"/>
      <c r="D34" s="91" t="s">
        <v>802</v>
      </c>
      <c r="E34" s="16"/>
      <c r="F34" s="51"/>
      <c r="G34" s="50"/>
      <c r="H34" s="7"/>
      <c r="I34" s="49"/>
      <c r="K34" s="49"/>
      <c r="L34" s="49"/>
      <c r="M34" s="49"/>
    </row>
    <row r="35" spans="1:13" s="8" customFormat="1" ht="28" customHeight="1" x14ac:dyDescent="0.35">
      <c r="A35" s="14"/>
      <c r="B35" s="81" t="s">
        <v>636</v>
      </c>
      <c r="C35" s="16"/>
      <c r="D35" s="82" t="s">
        <v>803</v>
      </c>
      <c r="E35" s="16"/>
      <c r="F35" s="51"/>
      <c r="G35" s="50"/>
      <c r="H35" s="7"/>
      <c r="I35" s="49"/>
      <c r="K35" s="49"/>
      <c r="L35" s="49"/>
      <c r="M35" s="49"/>
    </row>
    <row r="36" spans="1:13" s="8" customFormat="1" ht="10" customHeight="1" x14ac:dyDescent="0.35">
      <c r="A36" s="14"/>
      <c r="B36" s="89"/>
      <c r="C36" s="16"/>
      <c r="D36" s="63"/>
      <c r="E36" s="16"/>
      <c r="F36" s="65"/>
      <c r="G36" s="50"/>
      <c r="H36" s="7"/>
      <c r="I36" s="49"/>
      <c r="K36" s="49"/>
      <c r="L36" s="49"/>
      <c r="M36" s="49"/>
    </row>
    <row r="37" spans="1:13" s="8" customFormat="1" ht="28" customHeight="1" x14ac:dyDescent="0.35">
      <c r="A37" s="14"/>
      <c r="B37" s="80" t="s">
        <v>637</v>
      </c>
      <c r="C37" s="60"/>
      <c r="D37" s="60" t="s">
        <v>225</v>
      </c>
      <c r="E37" s="16"/>
      <c r="F37" s="24" t="str">
        <f>IFERROR(ROUND(AVERAGE(F39:F41),0),"")</f>
        <v/>
      </c>
      <c r="G37" s="50"/>
      <c r="H37" s="7"/>
      <c r="I37" s="70" t="str">
        <f>F37</f>
        <v/>
      </c>
      <c r="K37" s="49"/>
      <c r="L37" s="49"/>
      <c r="M37" s="49"/>
    </row>
    <row r="38" spans="1:13" s="8" customFormat="1" ht="10" customHeight="1" x14ac:dyDescent="0.35">
      <c r="A38" s="14"/>
      <c r="B38" s="80"/>
      <c r="C38" s="60"/>
      <c r="D38" s="63"/>
      <c r="E38" s="16"/>
      <c r="F38" s="65"/>
      <c r="G38" s="50"/>
      <c r="H38" s="7"/>
      <c r="I38" s="49"/>
      <c r="K38" s="49"/>
      <c r="L38" s="49"/>
      <c r="M38" s="49"/>
    </row>
    <row r="39" spans="1:13" s="8" customFormat="1" ht="28" customHeight="1" x14ac:dyDescent="0.35">
      <c r="A39" s="14"/>
      <c r="B39" s="81" t="s">
        <v>638</v>
      </c>
      <c r="C39" s="16"/>
      <c r="D39" s="82" t="s">
        <v>804</v>
      </c>
      <c r="E39" s="16"/>
      <c r="F39" s="51"/>
      <c r="G39" s="50"/>
      <c r="H39" s="7"/>
      <c r="I39" s="49"/>
      <c r="K39" s="49"/>
      <c r="L39" s="49"/>
      <c r="M39" s="49"/>
    </row>
    <row r="40" spans="1:13" s="8" customFormat="1" ht="28" customHeight="1" x14ac:dyDescent="0.35">
      <c r="A40" s="14"/>
      <c r="B40" s="81" t="s">
        <v>639</v>
      </c>
      <c r="C40" s="16"/>
      <c r="D40" s="82" t="s">
        <v>805</v>
      </c>
      <c r="E40" s="16"/>
      <c r="F40" s="51"/>
      <c r="G40" s="50"/>
      <c r="H40" s="7"/>
      <c r="I40" s="49"/>
      <c r="K40" s="49"/>
      <c r="L40" s="49"/>
      <c r="M40" s="49"/>
    </row>
    <row r="41" spans="1:13" s="8" customFormat="1" ht="28" customHeight="1" x14ac:dyDescent="0.35">
      <c r="A41" s="14"/>
      <c r="B41" s="81" t="s">
        <v>640</v>
      </c>
      <c r="C41" s="16"/>
      <c r="D41" s="82" t="s">
        <v>806</v>
      </c>
      <c r="E41" s="16"/>
      <c r="F41" s="51"/>
      <c r="G41" s="50"/>
      <c r="H41" s="7"/>
      <c r="I41" s="49"/>
      <c r="K41" s="49"/>
      <c r="L41" s="49"/>
      <c r="M41" s="49"/>
    </row>
    <row r="42" spans="1:13" s="8" customFormat="1" ht="10" customHeight="1" x14ac:dyDescent="0.35">
      <c r="A42" s="14"/>
      <c r="B42" s="89"/>
      <c r="C42" s="16"/>
      <c r="D42" s="63"/>
      <c r="E42" s="16"/>
      <c r="F42" s="65"/>
      <c r="G42" s="50"/>
      <c r="H42" s="7"/>
      <c r="I42" s="49"/>
      <c r="K42" s="49"/>
      <c r="L42" s="49"/>
      <c r="M42" s="49"/>
    </row>
    <row r="43" spans="1:13" s="8" customFormat="1" ht="28" customHeight="1" x14ac:dyDescent="0.35">
      <c r="A43" s="14"/>
      <c r="B43" s="80" t="s">
        <v>641</v>
      </c>
      <c r="C43" s="60"/>
      <c r="D43" s="60" t="s">
        <v>229</v>
      </c>
      <c r="E43" s="16"/>
      <c r="F43" s="24" t="str">
        <f>IFERROR(ROUND(AVERAGE(F45:F47),0),"")</f>
        <v/>
      </c>
      <c r="G43" s="50"/>
      <c r="H43" s="7"/>
      <c r="I43" s="70" t="str">
        <f>F43</f>
        <v/>
      </c>
      <c r="K43" s="49"/>
      <c r="L43" s="49"/>
      <c r="M43" s="49"/>
    </row>
    <row r="44" spans="1:13" s="8" customFormat="1" ht="10" customHeight="1" x14ac:dyDescent="0.35">
      <c r="A44" s="14"/>
      <c r="B44" s="80"/>
      <c r="C44" s="60"/>
      <c r="D44" s="63"/>
      <c r="E44" s="16"/>
      <c r="F44" s="65"/>
      <c r="G44" s="50"/>
      <c r="H44" s="7"/>
      <c r="I44" s="49"/>
      <c r="K44" s="49"/>
      <c r="L44" s="49"/>
      <c r="M44" s="49"/>
    </row>
    <row r="45" spans="1:13" s="8" customFormat="1" ht="28" customHeight="1" x14ac:dyDescent="0.35">
      <c r="A45" s="14"/>
      <c r="B45" s="81" t="s">
        <v>642</v>
      </c>
      <c r="C45" s="16"/>
      <c r="D45" s="82" t="s">
        <v>807</v>
      </c>
      <c r="E45" s="16"/>
      <c r="F45" s="51"/>
      <c r="G45" s="50"/>
      <c r="H45" s="7"/>
      <c r="I45" s="49"/>
      <c r="K45" s="49"/>
      <c r="L45" s="49"/>
      <c r="M45" s="49"/>
    </row>
    <row r="46" spans="1:13" s="8" customFormat="1" ht="28" customHeight="1" x14ac:dyDescent="0.35">
      <c r="A46" s="14"/>
      <c r="B46" s="81" t="s">
        <v>643</v>
      </c>
      <c r="C46" s="16"/>
      <c r="D46" s="82" t="s">
        <v>808</v>
      </c>
      <c r="E46" s="16"/>
      <c r="F46" s="51"/>
      <c r="G46" s="50"/>
      <c r="H46" s="7"/>
      <c r="I46" s="49"/>
      <c r="K46" s="49"/>
      <c r="L46" s="49"/>
      <c r="M46" s="49"/>
    </row>
    <row r="47" spans="1:13" s="8" customFormat="1" ht="28" customHeight="1" x14ac:dyDescent="0.35">
      <c r="A47" s="14"/>
      <c r="B47" s="81" t="s">
        <v>644</v>
      </c>
      <c r="C47" s="16"/>
      <c r="D47" s="82" t="s">
        <v>809</v>
      </c>
      <c r="E47" s="16"/>
      <c r="F47" s="51"/>
      <c r="G47" s="50"/>
      <c r="H47" s="7"/>
      <c r="I47" s="49"/>
      <c r="K47" s="49"/>
      <c r="L47" s="49"/>
      <c r="M47" s="49"/>
    </row>
    <row r="48" spans="1:13" s="8" customFormat="1" ht="10" customHeight="1" x14ac:dyDescent="0.35">
      <c r="A48" s="14"/>
      <c r="B48" s="89"/>
      <c r="C48" s="16"/>
      <c r="D48" s="63"/>
      <c r="E48" s="16"/>
      <c r="F48" s="23"/>
      <c r="G48" s="50"/>
      <c r="H48" s="7"/>
      <c r="I48" s="49"/>
      <c r="K48" s="49"/>
      <c r="L48" s="49"/>
      <c r="M48" s="49"/>
    </row>
    <row r="49" spans="1:13" s="8" customFormat="1" ht="18" customHeight="1" x14ac:dyDescent="0.35">
      <c r="A49" s="14"/>
      <c r="B49" s="78" t="s">
        <v>645</v>
      </c>
      <c r="C49" s="79"/>
      <c r="D49" s="79" t="s">
        <v>611</v>
      </c>
      <c r="E49" s="16"/>
      <c r="F49" s="23"/>
      <c r="G49" s="50"/>
      <c r="H49" s="7"/>
      <c r="I49" s="49"/>
      <c r="K49" s="49"/>
      <c r="L49" s="49"/>
      <c r="M49" s="49"/>
    </row>
    <row r="50" spans="1:13" s="8" customFormat="1" ht="28" customHeight="1" x14ac:dyDescent="0.35">
      <c r="A50" s="14"/>
      <c r="B50" s="80" t="s">
        <v>646</v>
      </c>
      <c r="C50" s="60"/>
      <c r="D50" s="60" t="s">
        <v>235</v>
      </c>
      <c r="E50" s="16"/>
      <c r="F50" s="24" t="str">
        <f>IFERROR(ROUND(AVERAGE(F52:F56),0),"")</f>
        <v/>
      </c>
      <c r="G50" s="50"/>
      <c r="H50" s="7"/>
      <c r="I50" s="70" t="str">
        <f>F50</f>
        <v/>
      </c>
      <c r="K50" s="49"/>
      <c r="L50" s="49"/>
      <c r="M50" s="49"/>
    </row>
    <row r="51" spans="1:13" s="8" customFormat="1" ht="10" customHeight="1" x14ac:dyDescent="0.35">
      <c r="A51" s="14"/>
      <c r="B51" s="80"/>
      <c r="C51" s="60"/>
      <c r="D51" s="63"/>
      <c r="E51" s="16"/>
      <c r="F51" s="65"/>
      <c r="G51" s="50"/>
      <c r="H51" s="7"/>
      <c r="I51" s="49"/>
      <c r="K51" s="49"/>
      <c r="L51" s="49"/>
      <c r="M51" s="49"/>
    </row>
    <row r="52" spans="1:13" s="8" customFormat="1" ht="28" customHeight="1" x14ac:dyDescent="0.35">
      <c r="A52" s="14"/>
      <c r="B52" s="81" t="s">
        <v>647</v>
      </c>
      <c r="C52" s="16"/>
      <c r="D52" s="82" t="s">
        <v>810</v>
      </c>
      <c r="E52" s="16"/>
      <c r="F52" s="51"/>
      <c r="G52" s="50"/>
      <c r="H52" s="7"/>
      <c r="I52" s="49"/>
      <c r="K52" s="49"/>
      <c r="L52" s="49"/>
      <c r="M52" s="49"/>
    </row>
    <row r="53" spans="1:13" s="8" customFormat="1" ht="28" customHeight="1" x14ac:dyDescent="0.35">
      <c r="A53" s="14"/>
      <c r="B53" s="81" t="s">
        <v>648</v>
      </c>
      <c r="C53" s="16"/>
      <c r="D53" s="82" t="s">
        <v>237</v>
      </c>
      <c r="E53" s="16"/>
      <c r="F53" s="51"/>
      <c r="G53" s="50"/>
      <c r="H53" s="7"/>
      <c r="I53" s="49"/>
      <c r="K53" s="49"/>
      <c r="L53" s="49"/>
      <c r="M53" s="49"/>
    </row>
    <row r="54" spans="1:13" s="8" customFormat="1" ht="28" customHeight="1" x14ac:dyDescent="0.35">
      <c r="A54" s="14"/>
      <c r="B54" s="81" t="s">
        <v>649</v>
      </c>
      <c r="C54" s="16"/>
      <c r="D54" s="82" t="s">
        <v>811</v>
      </c>
      <c r="E54" s="16"/>
      <c r="F54" s="51"/>
      <c r="G54" s="50"/>
      <c r="H54" s="7"/>
      <c r="I54" s="49"/>
      <c r="K54" s="49"/>
      <c r="L54" s="49"/>
      <c r="M54" s="49"/>
    </row>
    <row r="55" spans="1:13" s="8" customFormat="1" ht="28" customHeight="1" x14ac:dyDescent="0.35">
      <c r="A55" s="14"/>
      <c r="B55" s="81" t="s">
        <v>650</v>
      </c>
      <c r="C55" s="16"/>
      <c r="D55" s="82" t="s">
        <v>812</v>
      </c>
      <c r="E55" s="16"/>
      <c r="F55" s="51"/>
      <c r="G55" s="50"/>
      <c r="H55" s="7"/>
      <c r="I55" s="49"/>
      <c r="K55" s="49"/>
      <c r="L55" s="49"/>
      <c r="M55" s="49"/>
    </row>
    <row r="56" spans="1:13" s="8" customFormat="1" ht="28" customHeight="1" x14ac:dyDescent="0.35">
      <c r="A56" s="14"/>
      <c r="B56" s="81" t="s">
        <v>651</v>
      </c>
      <c r="C56" s="16"/>
      <c r="D56" s="82" t="s">
        <v>240</v>
      </c>
      <c r="E56" s="16"/>
      <c r="F56" s="51"/>
      <c r="G56" s="50"/>
      <c r="H56" s="7"/>
      <c r="I56" s="49"/>
      <c r="K56" s="49"/>
      <c r="L56" s="49"/>
      <c r="M56" s="49"/>
    </row>
    <row r="57" spans="1:13" s="8" customFormat="1" ht="10" customHeight="1" x14ac:dyDescent="0.35">
      <c r="A57" s="14"/>
      <c r="B57" s="89"/>
      <c r="C57" s="16"/>
      <c r="D57" s="63"/>
      <c r="E57" s="16"/>
      <c r="F57" s="65"/>
      <c r="G57" s="50"/>
      <c r="H57" s="7"/>
      <c r="I57" s="49"/>
      <c r="K57" s="49"/>
      <c r="L57" s="49"/>
      <c r="M57" s="49"/>
    </row>
    <row r="58" spans="1:13" s="8" customFormat="1" ht="28" customHeight="1" x14ac:dyDescent="0.35">
      <c r="A58" s="14"/>
      <c r="B58" s="80" t="s">
        <v>652</v>
      </c>
      <c r="C58" s="60"/>
      <c r="D58" s="60" t="s">
        <v>241</v>
      </c>
      <c r="E58" s="16"/>
      <c r="F58" s="24" t="str">
        <f>IFERROR(ROUND(AVERAGE(F60:F64),0),"")</f>
        <v/>
      </c>
      <c r="G58" s="50"/>
      <c r="H58" s="7"/>
      <c r="I58" s="70" t="str">
        <f>F58</f>
        <v/>
      </c>
      <c r="K58" s="49"/>
      <c r="L58" s="49"/>
      <c r="M58" s="49"/>
    </row>
    <row r="59" spans="1:13" s="8" customFormat="1" ht="10" customHeight="1" x14ac:dyDescent="0.35">
      <c r="A59" s="14"/>
      <c r="B59" s="80"/>
      <c r="C59" s="60"/>
      <c r="D59" s="63"/>
      <c r="E59" s="16"/>
      <c r="F59" s="65"/>
      <c r="G59" s="50"/>
      <c r="H59" s="7"/>
      <c r="I59" s="49"/>
      <c r="K59" s="49"/>
      <c r="L59" s="49"/>
      <c r="M59" s="49"/>
    </row>
    <row r="60" spans="1:13" s="8" customFormat="1" ht="28" customHeight="1" x14ac:dyDescent="0.35">
      <c r="A60" s="14"/>
      <c r="B60" s="81" t="s">
        <v>653</v>
      </c>
      <c r="C60" s="16"/>
      <c r="D60" s="82" t="s">
        <v>242</v>
      </c>
      <c r="E60" s="16"/>
      <c r="F60" s="51"/>
      <c r="G60" s="50"/>
      <c r="H60" s="7"/>
      <c r="I60" s="49"/>
      <c r="K60" s="49"/>
      <c r="L60" s="49"/>
      <c r="M60" s="49"/>
    </row>
    <row r="61" spans="1:13" s="8" customFormat="1" ht="28" customHeight="1" x14ac:dyDescent="0.35">
      <c r="A61" s="14"/>
      <c r="B61" s="81" t="s">
        <v>654</v>
      </c>
      <c r="C61" s="16"/>
      <c r="D61" s="82" t="s">
        <v>243</v>
      </c>
      <c r="E61" s="16"/>
      <c r="F61" s="51"/>
      <c r="G61" s="50"/>
      <c r="H61" s="7"/>
      <c r="I61" s="49"/>
      <c r="K61" s="49"/>
      <c r="L61" s="49"/>
      <c r="M61" s="49"/>
    </row>
    <row r="62" spans="1:13" s="8" customFormat="1" ht="28" customHeight="1" x14ac:dyDescent="0.35">
      <c r="A62" s="14"/>
      <c r="B62" s="81" t="s">
        <v>655</v>
      </c>
      <c r="C62" s="16"/>
      <c r="D62" s="82" t="s">
        <v>813</v>
      </c>
      <c r="E62" s="16"/>
      <c r="F62" s="51"/>
      <c r="G62" s="50"/>
      <c r="H62" s="7"/>
      <c r="I62" s="49"/>
      <c r="K62" s="49"/>
      <c r="L62" s="49"/>
      <c r="M62" s="49"/>
    </row>
    <row r="63" spans="1:13" s="8" customFormat="1" ht="28" customHeight="1" x14ac:dyDescent="0.35">
      <c r="A63" s="14"/>
      <c r="B63" s="81" t="s">
        <v>656</v>
      </c>
      <c r="C63" s="16"/>
      <c r="D63" s="82" t="s">
        <v>245</v>
      </c>
      <c r="E63" s="16"/>
      <c r="F63" s="51"/>
      <c r="G63" s="50"/>
      <c r="H63" s="7"/>
      <c r="I63" s="49"/>
      <c r="K63" s="49"/>
      <c r="L63" s="49"/>
      <c r="M63" s="49"/>
    </row>
    <row r="64" spans="1:13" s="8" customFormat="1" ht="28" customHeight="1" x14ac:dyDescent="0.35">
      <c r="A64" s="14"/>
      <c r="B64" s="81" t="s">
        <v>657</v>
      </c>
      <c r="C64" s="16"/>
      <c r="D64" s="82" t="s">
        <v>814</v>
      </c>
      <c r="E64" s="16"/>
      <c r="F64" s="51"/>
      <c r="G64" s="50"/>
      <c r="H64" s="7"/>
      <c r="I64" s="49"/>
      <c r="K64" s="49"/>
      <c r="L64" s="49"/>
      <c r="M64" s="49"/>
    </row>
    <row r="65" spans="1:13" s="8" customFormat="1" ht="10" customHeight="1" x14ac:dyDescent="0.35">
      <c r="A65" s="14"/>
      <c r="B65" s="89"/>
      <c r="C65" s="16"/>
      <c r="D65" s="63"/>
      <c r="E65" s="16"/>
      <c r="F65" s="65"/>
      <c r="G65" s="50"/>
      <c r="H65" s="7"/>
      <c r="I65" s="49"/>
      <c r="K65" s="49"/>
      <c r="L65" s="49"/>
      <c r="M65" s="49"/>
    </row>
    <row r="66" spans="1:13" s="8" customFormat="1" ht="28" customHeight="1" x14ac:dyDescent="0.35">
      <c r="A66" s="14"/>
      <c r="B66" s="80" t="s">
        <v>658</v>
      </c>
      <c r="C66" s="60"/>
      <c r="D66" s="60" t="s">
        <v>247</v>
      </c>
      <c r="E66" s="16"/>
      <c r="F66" s="24" t="str">
        <f>IFERROR(ROUND(AVERAGE(F68:F72),0),"")</f>
        <v/>
      </c>
      <c r="G66" s="50"/>
      <c r="H66" s="7"/>
      <c r="I66" s="70" t="str">
        <f>F66</f>
        <v/>
      </c>
      <c r="K66" s="49"/>
      <c r="L66" s="49"/>
      <c r="M66" s="49"/>
    </row>
    <row r="67" spans="1:13" s="8" customFormat="1" ht="10" customHeight="1" x14ac:dyDescent="0.35">
      <c r="A67" s="14"/>
      <c r="B67" s="80"/>
      <c r="C67" s="60"/>
      <c r="D67" s="63"/>
      <c r="E67" s="16"/>
      <c r="F67" s="65"/>
      <c r="G67" s="50"/>
      <c r="H67" s="7"/>
      <c r="I67" s="49"/>
      <c r="K67" s="49"/>
      <c r="L67" s="49"/>
      <c r="M67" s="49"/>
    </row>
    <row r="68" spans="1:13" s="8" customFormat="1" ht="28" customHeight="1" x14ac:dyDescent="0.35">
      <c r="A68" s="14"/>
      <c r="B68" s="81" t="s">
        <v>659</v>
      </c>
      <c r="C68" s="16"/>
      <c r="D68" s="82" t="s">
        <v>815</v>
      </c>
      <c r="E68" s="16"/>
      <c r="F68" s="51"/>
      <c r="G68" s="50"/>
      <c r="H68" s="7"/>
      <c r="I68" s="49"/>
      <c r="K68" s="49"/>
      <c r="L68" s="49"/>
      <c r="M68" s="49"/>
    </row>
    <row r="69" spans="1:13" s="8" customFormat="1" ht="28" customHeight="1" x14ac:dyDescent="0.35">
      <c r="A69" s="14"/>
      <c r="B69" s="81" t="s">
        <v>660</v>
      </c>
      <c r="C69" s="16"/>
      <c r="D69" s="82" t="s">
        <v>249</v>
      </c>
      <c r="E69" s="16"/>
      <c r="F69" s="51"/>
      <c r="G69" s="50"/>
      <c r="H69" s="7"/>
      <c r="I69" s="49"/>
      <c r="K69" s="49"/>
      <c r="L69" s="49"/>
      <c r="M69" s="49"/>
    </row>
    <row r="70" spans="1:13" s="8" customFormat="1" ht="28" customHeight="1" x14ac:dyDescent="0.35">
      <c r="A70" s="14"/>
      <c r="B70" s="81" t="s">
        <v>661</v>
      </c>
      <c r="C70" s="16"/>
      <c r="D70" s="82" t="s">
        <v>816</v>
      </c>
      <c r="E70" s="16"/>
      <c r="F70" s="51"/>
      <c r="G70" s="50"/>
      <c r="H70" s="7"/>
      <c r="I70" s="49"/>
      <c r="K70" s="49"/>
      <c r="L70" s="49"/>
      <c r="M70" s="49"/>
    </row>
    <row r="71" spans="1:13" s="8" customFormat="1" ht="28" customHeight="1" x14ac:dyDescent="0.35">
      <c r="A71" s="14"/>
      <c r="B71" s="81" t="s">
        <v>662</v>
      </c>
      <c r="C71" s="16"/>
      <c r="D71" s="82" t="s">
        <v>251</v>
      </c>
      <c r="E71" s="16"/>
      <c r="F71" s="51"/>
      <c r="G71" s="50"/>
      <c r="H71" s="7"/>
      <c r="I71" s="49"/>
      <c r="K71" s="49"/>
      <c r="L71" s="49"/>
      <c r="M71" s="49"/>
    </row>
    <row r="72" spans="1:13" s="8" customFormat="1" ht="28" customHeight="1" x14ac:dyDescent="0.35">
      <c r="A72" s="14"/>
      <c r="B72" s="81" t="s">
        <v>663</v>
      </c>
      <c r="C72" s="16"/>
      <c r="D72" s="82" t="s">
        <v>817</v>
      </c>
      <c r="E72" s="16"/>
      <c r="F72" s="51"/>
      <c r="G72" s="50"/>
      <c r="H72" s="7"/>
      <c r="I72" s="49"/>
      <c r="K72" s="49"/>
      <c r="L72" s="49"/>
      <c r="M72" s="49"/>
    </row>
    <row r="73" spans="1:13" s="8" customFormat="1" ht="10" customHeight="1" x14ac:dyDescent="0.35">
      <c r="A73" s="14"/>
      <c r="B73" s="89"/>
      <c r="C73" s="16"/>
      <c r="D73" s="63"/>
      <c r="E73" s="16"/>
      <c r="F73" s="65"/>
      <c r="G73" s="50"/>
      <c r="H73" s="7"/>
      <c r="I73" s="49"/>
      <c r="K73" s="49"/>
      <c r="L73" s="49"/>
      <c r="M73" s="49"/>
    </row>
    <row r="74" spans="1:13" s="8" customFormat="1" ht="28" customHeight="1" x14ac:dyDescent="0.35">
      <c r="A74" s="14"/>
      <c r="B74" s="80" t="s">
        <v>664</v>
      </c>
      <c r="C74" s="60"/>
      <c r="D74" s="60" t="s">
        <v>253</v>
      </c>
      <c r="E74" s="16"/>
      <c r="F74" s="24" t="str">
        <f>IFERROR(ROUND(AVERAGE(F76:F81),0),"")</f>
        <v/>
      </c>
      <c r="G74" s="50"/>
      <c r="H74" s="7"/>
      <c r="I74" s="70" t="str">
        <f>F74</f>
        <v/>
      </c>
      <c r="K74" s="49"/>
      <c r="L74" s="49"/>
      <c r="M74" s="49"/>
    </row>
    <row r="75" spans="1:13" s="8" customFormat="1" ht="10" customHeight="1" x14ac:dyDescent="0.35">
      <c r="A75" s="14"/>
      <c r="B75" s="80"/>
      <c r="C75" s="60"/>
      <c r="D75" s="63"/>
      <c r="E75" s="16"/>
      <c r="F75" s="65"/>
      <c r="G75" s="50"/>
      <c r="H75" s="7"/>
      <c r="I75" s="49"/>
      <c r="K75" s="49"/>
      <c r="L75" s="49"/>
      <c r="M75" s="49"/>
    </row>
    <row r="76" spans="1:13" s="8" customFormat="1" ht="28" customHeight="1" x14ac:dyDescent="0.35">
      <c r="A76" s="14"/>
      <c r="B76" s="81" t="s">
        <v>665</v>
      </c>
      <c r="C76" s="16"/>
      <c r="D76" s="82" t="s">
        <v>254</v>
      </c>
      <c r="E76" s="16"/>
      <c r="F76" s="51"/>
      <c r="G76" s="50"/>
      <c r="H76" s="7"/>
      <c r="I76" s="49"/>
      <c r="K76" s="49"/>
      <c r="L76" s="49"/>
      <c r="M76" s="49"/>
    </row>
    <row r="77" spans="1:13" s="8" customFormat="1" ht="28" customHeight="1" x14ac:dyDescent="0.35">
      <c r="A77" s="14"/>
      <c r="B77" s="81" t="s">
        <v>666</v>
      </c>
      <c r="C77" s="16"/>
      <c r="D77" s="82" t="s">
        <v>255</v>
      </c>
      <c r="E77" s="16"/>
      <c r="F77" s="51"/>
      <c r="G77" s="50"/>
      <c r="H77" s="7"/>
      <c r="I77" s="49"/>
      <c r="K77" s="49"/>
      <c r="L77" s="49"/>
      <c r="M77" s="49"/>
    </row>
    <row r="78" spans="1:13" s="8" customFormat="1" ht="28" customHeight="1" x14ac:dyDescent="0.35">
      <c r="A78" s="14"/>
      <c r="B78" s="81" t="s">
        <v>667</v>
      </c>
      <c r="C78" s="16"/>
      <c r="D78" s="82" t="s">
        <v>818</v>
      </c>
      <c r="E78" s="16"/>
      <c r="F78" s="51"/>
      <c r="G78" s="50"/>
      <c r="H78" s="7"/>
      <c r="I78" s="49"/>
      <c r="K78" s="49"/>
      <c r="L78" s="49"/>
      <c r="M78" s="49"/>
    </row>
    <row r="79" spans="1:13" s="8" customFormat="1" ht="28" customHeight="1" x14ac:dyDescent="0.35">
      <c r="A79" s="14"/>
      <c r="B79" s="81" t="s">
        <v>668</v>
      </c>
      <c r="C79" s="16"/>
      <c r="D79" s="82" t="s">
        <v>819</v>
      </c>
      <c r="E79" s="16"/>
      <c r="F79" s="51"/>
      <c r="G79" s="50"/>
      <c r="H79" s="7"/>
      <c r="I79" s="49"/>
      <c r="K79" s="49"/>
      <c r="L79" s="49"/>
      <c r="M79" s="49"/>
    </row>
    <row r="80" spans="1:13" s="8" customFormat="1" ht="28" customHeight="1" x14ac:dyDescent="0.35">
      <c r="A80" s="14"/>
      <c r="B80" s="81" t="s">
        <v>669</v>
      </c>
      <c r="C80" s="16"/>
      <c r="D80" s="82" t="s">
        <v>820</v>
      </c>
      <c r="E80" s="16"/>
      <c r="F80" s="51"/>
      <c r="G80" s="50"/>
      <c r="H80" s="7"/>
      <c r="I80" s="49"/>
      <c r="K80" s="49"/>
      <c r="L80" s="49"/>
      <c r="M80" s="49"/>
    </row>
    <row r="81" spans="1:13" s="8" customFormat="1" ht="28" customHeight="1" x14ac:dyDescent="0.35">
      <c r="A81" s="14"/>
      <c r="B81" s="81" t="s">
        <v>670</v>
      </c>
      <c r="C81" s="16"/>
      <c r="D81" s="82" t="s">
        <v>821</v>
      </c>
      <c r="E81" s="16"/>
      <c r="F81" s="51"/>
      <c r="G81" s="50"/>
      <c r="H81" s="7"/>
      <c r="I81" s="49"/>
      <c r="K81" s="49"/>
      <c r="L81" s="49"/>
      <c r="M81" s="49"/>
    </row>
    <row r="82" spans="1:13" s="8" customFormat="1" ht="10" customHeight="1" x14ac:dyDescent="0.35">
      <c r="A82" s="14"/>
      <c r="B82" s="89"/>
      <c r="C82" s="16"/>
      <c r="D82" s="63"/>
      <c r="E82" s="16"/>
      <c r="F82" s="65"/>
      <c r="G82" s="50"/>
      <c r="H82" s="7"/>
      <c r="I82" s="49"/>
      <c r="K82" s="49"/>
      <c r="L82" s="49"/>
      <c r="M82" s="49"/>
    </row>
    <row r="83" spans="1:13" s="8" customFormat="1" ht="28" customHeight="1" x14ac:dyDescent="0.35">
      <c r="A83" s="14"/>
      <c r="B83" s="80" t="s">
        <v>671</v>
      </c>
      <c r="C83" s="60"/>
      <c r="D83" s="60" t="s">
        <v>259</v>
      </c>
      <c r="E83" s="16"/>
      <c r="F83" s="24" t="str">
        <f>IFERROR(ROUND(AVERAGE(F85:F89),0),"")</f>
        <v/>
      </c>
      <c r="G83" s="50"/>
      <c r="H83" s="7"/>
      <c r="I83" s="70" t="str">
        <f>F83</f>
        <v/>
      </c>
      <c r="K83" s="49"/>
      <c r="L83" s="49"/>
      <c r="M83" s="49"/>
    </row>
    <row r="84" spans="1:13" s="8" customFormat="1" ht="10" customHeight="1" x14ac:dyDescent="0.35">
      <c r="A84" s="14"/>
      <c r="B84" s="80"/>
      <c r="C84" s="60"/>
      <c r="D84" s="63"/>
      <c r="E84" s="16"/>
      <c r="F84" s="65"/>
      <c r="G84" s="50"/>
      <c r="H84" s="7"/>
      <c r="I84" s="49"/>
      <c r="K84" s="49"/>
      <c r="L84" s="49"/>
      <c r="M84" s="49"/>
    </row>
    <row r="85" spans="1:13" s="8" customFormat="1" ht="28" customHeight="1" x14ac:dyDescent="0.35">
      <c r="A85" s="14"/>
      <c r="B85" s="81" t="s">
        <v>672</v>
      </c>
      <c r="C85" s="16"/>
      <c r="D85" s="82" t="s">
        <v>310</v>
      </c>
      <c r="E85" s="16"/>
      <c r="F85" s="51"/>
      <c r="G85" s="50"/>
      <c r="H85" s="7"/>
      <c r="I85" s="49"/>
      <c r="K85" s="49"/>
      <c r="L85" s="49"/>
      <c r="M85" s="49"/>
    </row>
    <row r="86" spans="1:13" s="8" customFormat="1" ht="28" customHeight="1" x14ac:dyDescent="0.35">
      <c r="A86" s="14"/>
      <c r="B86" s="81" t="s">
        <v>673</v>
      </c>
      <c r="C86" s="16"/>
      <c r="D86" s="82" t="s">
        <v>822</v>
      </c>
      <c r="E86" s="16"/>
      <c r="F86" s="51"/>
      <c r="G86" s="50"/>
      <c r="H86" s="7"/>
      <c r="I86" s="49"/>
      <c r="K86" s="49"/>
      <c r="L86" s="49"/>
      <c r="M86" s="49"/>
    </row>
    <row r="87" spans="1:13" s="8" customFormat="1" ht="28" customHeight="1" x14ac:dyDescent="0.35">
      <c r="A87" s="14"/>
      <c r="B87" s="81" t="s">
        <v>674</v>
      </c>
      <c r="C87" s="16"/>
      <c r="D87" s="82" t="s">
        <v>261</v>
      </c>
      <c r="E87" s="16"/>
      <c r="F87" s="51"/>
      <c r="G87" s="50"/>
      <c r="H87" s="7"/>
      <c r="I87" s="49"/>
      <c r="K87" s="49"/>
      <c r="L87" s="49"/>
      <c r="M87" s="49"/>
    </row>
    <row r="88" spans="1:13" s="8" customFormat="1" ht="28" customHeight="1" x14ac:dyDescent="0.35">
      <c r="A88" s="14"/>
      <c r="B88" s="81" t="s">
        <v>675</v>
      </c>
      <c r="C88" s="16"/>
      <c r="D88" s="82" t="s">
        <v>262</v>
      </c>
      <c r="E88" s="16"/>
      <c r="F88" s="51"/>
      <c r="G88" s="50"/>
      <c r="H88" s="7"/>
      <c r="I88" s="49"/>
      <c r="K88" s="49"/>
      <c r="L88" s="49"/>
      <c r="M88" s="49"/>
    </row>
    <row r="89" spans="1:13" s="8" customFormat="1" ht="28" customHeight="1" x14ac:dyDescent="0.35">
      <c r="A89" s="14"/>
      <c r="B89" s="81" t="s">
        <v>676</v>
      </c>
      <c r="C89" s="16"/>
      <c r="D89" s="82" t="s">
        <v>823</v>
      </c>
      <c r="E89" s="16"/>
      <c r="F89" s="51"/>
      <c r="G89" s="50"/>
      <c r="H89" s="7"/>
      <c r="I89" s="49"/>
      <c r="K89" s="49"/>
      <c r="L89" s="49"/>
      <c r="M89" s="49"/>
    </row>
    <row r="90" spans="1:13" s="8" customFormat="1" ht="10" customHeight="1" x14ac:dyDescent="0.35">
      <c r="A90" s="14"/>
      <c r="B90" s="89"/>
      <c r="C90" s="16"/>
      <c r="D90" s="63"/>
      <c r="E90" s="16"/>
      <c r="F90" s="65"/>
      <c r="G90" s="50"/>
      <c r="H90" s="7"/>
      <c r="I90" s="49"/>
      <c r="K90" s="49"/>
      <c r="L90" s="49"/>
      <c r="M90" s="49"/>
    </row>
    <row r="91" spans="1:13" s="8" customFormat="1" ht="28" customHeight="1" x14ac:dyDescent="0.35">
      <c r="A91" s="14"/>
      <c r="B91" s="80" t="s">
        <v>677</v>
      </c>
      <c r="C91" s="60"/>
      <c r="D91" s="60" t="s">
        <v>264</v>
      </c>
      <c r="E91" s="16"/>
      <c r="F91" s="24" t="str">
        <f>IFERROR(ROUND(AVERAGE(F93:F97),0),"")</f>
        <v/>
      </c>
      <c r="G91" s="50"/>
      <c r="H91" s="7"/>
      <c r="I91" s="70" t="str">
        <f>F91</f>
        <v/>
      </c>
      <c r="K91" s="49"/>
      <c r="L91" s="49"/>
      <c r="M91" s="49"/>
    </row>
    <row r="92" spans="1:13" s="8" customFormat="1" ht="10" customHeight="1" x14ac:dyDescent="0.35">
      <c r="A92" s="14"/>
      <c r="B92" s="80"/>
      <c r="C92" s="60"/>
      <c r="D92" s="63"/>
      <c r="E92" s="16"/>
      <c r="F92" s="65"/>
      <c r="G92" s="50"/>
      <c r="H92" s="7"/>
      <c r="I92" s="49"/>
      <c r="K92" s="49"/>
      <c r="L92" s="49"/>
      <c r="M92" s="49"/>
    </row>
    <row r="93" spans="1:13" s="8" customFormat="1" ht="28" customHeight="1" x14ac:dyDescent="0.35">
      <c r="A93" s="14"/>
      <c r="B93" s="81" t="s">
        <v>678</v>
      </c>
      <c r="C93" s="16"/>
      <c r="D93" s="82" t="s">
        <v>824</v>
      </c>
      <c r="E93" s="16"/>
      <c r="F93" s="51"/>
      <c r="G93" s="50"/>
      <c r="H93" s="7"/>
      <c r="I93" s="49"/>
      <c r="K93" s="49"/>
      <c r="L93" s="49"/>
      <c r="M93" s="49"/>
    </row>
    <row r="94" spans="1:13" s="8" customFormat="1" ht="28" customHeight="1" x14ac:dyDescent="0.35">
      <c r="A94" s="14"/>
      <c r="B94" s="81" t="s">
        <v>679</v>
      </c>
      <c r="C94" s="16"/>
      <c r="D94" s="82" t="s">
        <v>266</v>
      </c>
      <c r="E94" s="16"/>
      <c r="F94" s="51"/>
      <c r="G94" s="50"/>
      <c r="H94" s="7"/>
      <c r="I94" s="49"/>
      <c r="K94" s="49"/>
      <c r="L94" s="49"/>
      <c r="M94" s="49"/>
    </row>
    <row r="95" spans="1:13" s="8" customFormat="1" ht="28" customHeight="1" x14ac:dyDescent="0.35">
      <c r="A95" s="14"/>
      <c r="B95" s="81" t="s">
        <v>680</v>
      </c>
      <c r="C95" s="16"/>
      <c r="D95" s="82" t="s">
        <v>311</v>
      </c>
      <c r="E95" s="16"/>
      <c r="F95" s="51"/>
      <c r="G95" s="50"/>
      <c r="H95" s="7"/>
      <c r="I95" s="49"/>
      <c r="K95" s="49"/>
      <c r="L95" s="49"/>
      <c r="M95" s="49"/>
    </row>
    <row r="96" spans="1:13" s="8" customFormat="1" ht="28" customHeight="1" x14ac:dyDescent="0.35">
      <c r="A96" s="14"/>
      <c r="B96" s="81" t="s">
        <v>681</v>
      </c>
      <c r="C96" s="16"/>
      <c r="D96" s="82" t="s">
        <v>825</v>
      </c>
      <c r="E96" s="16"/>
      <c r="F96" s="51"/>
      <c r="G96" s="50"/>
      <c r="H96" s="7"/>
      <c r="I96" s="49"/>
      <c r="K96" s="49"/>
      <c r="L96" s="49"/>
      <c r="M96" s="49"/>
    </row>
    <row r="97" spans="1:13" s="8" customFormat="1" ht="28" customHeight="1" x14ac:dyDescent="0.35">
      <c r="A97" s="14"/>
      <c r="B97" s="81" t="s">
        <v>682</v>
      </c>
      <c r="C97" s="16"/>
      <c r="D97" s="82" t="s">
        <v>826</v>
      </c>
      <c r="E97" s="16"/>
      <c r="F97" s="51"/>
      <c r="G97" s="50"/>
      <c r="H97" s="7"/>
      <c r="I97" s="49"/>
      <c r="K97" s="49"/>
      <c r="L97" s="49"/>
      <c r="M97" s="49"/>
    </row>
    <row r="98" spans="1:13" s="8" customFormat="1" ht="10" customHeight="1" x14ac:dyDescent="0.35">
      <c r="A98" s="14"/>
      <c r="B98" s="89"/>
      <c r="C98" s="16"/>
      <c r="D98" s="63"/>
      <c r="E98" s="16"/>
      <c r="F98" s="65"/>
      <c r="G98" s="50"/>
      <c r="H98" s="7"/>
      <c r="I98" s="49"/>
      <c r="K98" s="49"/>
      <c r="L98" s="49"/>
      <c r="M98" s="49"/>
    </row>
    <row r="99" spans="1:13" s="8" customFormat="1" ht="28" customHeight="1" x14ac:dyDescent="0.35">
      <c r="A99" s="14"/>
      <c r="B99" s="80" t="s">
        <v>683</v>
      </c>
      <c r="C99" s="60"/>
      <c r="D99" s="60" t="s">
        <v>269</v>
      </c>
      <c r="E99" s="16"/>
      <c r="F99" s="24" t="str">
        <f>IFERROR(ROUND(AVERAGE(F101:F104),0),"")</f>
        <v/>
      </c>
      <c r="G99" s="50"/>
      <c r="H99" s="7"/>
      <c r="I99" s="70" t="str">
        <f>F99</f>
        <v/>
      </c>
      <c r="K99" s="49"/>
      <c r="L99" s="49"/>
      <c r="M99" s="49"/>
    </row>
    <row r="100" spans="1:13" s="8" customFormat="1" ht="10" customHeight="1" x14ac:dyDescent="0.35">
      <c r="A100" s="14"/>
      <c r="B100" s="80"/>
      <c r="C100" s="60"/>
      <c r="D100" s="63"/>
      <c r="E100" s="16"/>
      <c r="F100" s="65"/>
      <c r="G100" s="50"/>
      <c r="H100" s="7"/>
      <c r="I100" s="49"/>
      <c r="K100" s="49"/>
      <c r="L100" s="49"/>
      <c r="M100" s="49"/>
    </row>
    <row r="101" spans="1:13" s="8" customFormat="1" ht="28" customHeight="1" x14ac:dyDescent="0.35">
      <c r="A101" s="14"/>
      <c r="B101" s="81" t="s">
        <v>684</v>
      </c>
      <c r="C101" s="16"/>
      <c r="D101" s="82" t="s">
        <v>270</v>
      </c>
      <c r="E101" s="16"/>
      <c r="F101" s="51"/>
      <c r="G101" s="50"/>
      <c r="H101" s="7"/>
      <c r="I101" s="49"/>
      <c r="K101" s="49"/>
      <c r="L101" s="49"/>
      <c r="M101" s="49"/>
    </row>
    <row r="102" spans="1:13" s="8" customFormat="1" ht="28" customHeight="1" x14ac:dyDescent="0.35">
      <c r="A102" s="14"/>
      <c r="B102" s="81" t="s">
        <v>685</v>
      </c>
      <c r="C102" s="16"/>
      <c r="D102" s="82" t="s">
        <v>827</v>
      </c>
      <c r="E102" s="16"/>
      <c r="F102" s="51"/>
      <c r="G102" s="50"/>
      <c r="H102" s="7"/>
      <c r="I102" s="49"/>
      <c r="K102" s="49"/>
      <c r="L102" s="49"/>
      <c r="M102" s="49"/>
    </row>
    <row r="103" spans="1:13" s="8" customFormat="1" ht="28" customHeight="1" x14ac:dyDescent="0.35">
      <c r="A103" s="14"/>
      <c r="B103" s="81" t="s">
        <v>686</v>
      </c>
      <c r="C103" s="16"/>
      <c r="D103" s="82" t="s">
        <v>828</v>
      </c>
      <c r="E103" s="16"/>
      <c r="F103" s="51"/>
      <c r="G103" s="50"/>
      <c r="H103" s="7"/>
      <c r="I103" s="49"/>
      <c r="K103" s="49"/>
      <c r="L103" s="49"/>
      <c r="M103" s="49"/>
    </row>
    <row r="104" spans="1:13" s="8" customFormat="1" ht="28" customHeight="1" x14ac:dyDescent="0.35">
      <c r="A104" s="14"/>
      <c r="B104" s="81" t="s">
        <v>687</v>
      </c>
      <c r="C104" s="16"/>
      <c r="D104" s="82" t="s">
        <v>829</v>
      </c>
      <c r="E104" s="16"/>
      <c r="F104" s="51"/>
      <c r="G104" s="50"/>
      <c r="H104" s="7"/>
      <c r="I104" s="49"/>
      <c r="K104" s="49"/>
      <c r="L104" s="49"/>
      <c r="M104" s="49"/>
    </row>
    <row r="105" spans="1:13" s="8" customFormat="1" ht="10" customHeight="1" x14ac:dyDescent="0.35">
      <c r="A105" s="14"/>
      <c r="B105" s="89"/>
      <c r="C105" s="16"/>
      <c r="D105" s="63"/>
      <c r="E105" s="16"/>
      <c r="F105" s="65"/>
      <c r="G105" s="50"/>
      <c r="H105" s="7"/>
      <c r="I105" s="49"/>
      <c r="K105" s="49"/>
      <c r="L105" s="49"/>
      <c r="M105" s="49"/>
    </row>
    <row r="106" spans="1:13" s="8" customFormat="1" ht="28" customHeight="1" x14ac:dyDescent="0.35">
      <c r="A106" s="14"/>
      <c r="B106" s="80" t="s">
        <v>688</v>
      </c>
      <c r="C106" s="60"/>
      <c r="D106" s="60" t="s">
        <v>274</v>
      </c>
      <c r="E106" s="16"/>
      <c r="F106" s="24" t="str">
        <f>IFERROR(ROUND(AVERAGE(F108:F112),0),"")</f>
        <v/>
      </c>
      <c r="G106" s="50"/>
      <c r="H106" s="7"/>
      <c r="I106" s="70" t="str">
        <f>F106</f>
        <v/>
      </c>
      <c r="K106" s="49"/>
      <c r="L106" s="49"/>
      <c r="M106" s="49"/>
    </row>
    <row r="107" spans="1:13" s="8" customFormat="1" ht="10" customHeight="1" x14ac:dyDescent="0.35">
      <c r="A107" s="14"/>
      <c r="B107" s="80"/>
      <c r="C107" s="60"/>
      <c r="D107" s="63"/>
      <c r="E107" s="16"/>
      <c r="F107" s="65"/>
      <c r="G107" s="50"/>
      <c r="H107" s="7"/>
      <c r="I107" s="49"/>
      <c r="K107" s="49"/>
      <c r="L107" s="49"/>
      <c r="M107" s="49"/>
    </row>
    <row r="108" spans="1:13" s="8" customFormat="1" ht="28" customHeight="1" x14ac:dyDescent="0.35">
      <c r="A108" s="14"/>
      <c r="B108" s="81" t="s">
        <v>689</v>
      </c>
      <c r="C108" s="16"/>
      <c r="D108" s="82" t="s">
        <v>275</v>
      </c>
      <c r="E108" s="16"/>
      <c r="F108" s="51"/>
      <c r="G108" s="50"/>
      <c r="H108" s="7"/>
      <c r="I108" s="49"/>
      <c r="K108" s="49"/>
      <c r="L108" s="49"/>
      <c r="M108" s="49"/>
    </row>
    <row r="109" spans="1:13" s="8" customFormat="1" ht="28" customHeight="1" x14ac:dyDescent="0.35">
      <c r="A109" s="14"/>
      <c r="B109" s="81" t="s">
        <v>690</v>
      </c>
      <c r="C109" s="16"/>
      <c r="D109" s="82" t="s">
        <v>830</v>
      </c>
      <c r="E109" s="16"/>
      <c r="F109" s="51"/>
      <c r="G109" s="50"/>
      <c r="H109" s="7"/>
      <c r="I109" s="49"/>
      <c r="K109" s="49"/>
      <c r="L109" s="49"/>
      <c r="M109" s="49"/>
    </row>
    <row r="110" spans="1:13" s="8" customFormat="1" ht="28" customHeight="1" x14ac:dyDescent="0.35">
      <c r="A110" s="14"/>
      <c r="B110" s="81" t="s">
        <v>691</v>
      </c>
      <c r="C110" s="16"/>
      <c r="D110" s="82" t="s">
        <v>312</v>
      </c>
      <c r="E110" s="16"/>
      <c r="F110" s="51"/>
      <c r="G110" s="50"/>
      <c r="H110" s="7"/>
      <c r="I110" s="49"/>
      <c r="K110" s="49"/>
      <c r="L110" s="49"/>
      <c r="M110" s="49"/>
    </row>
    <row r="111" spans="1:13" s="8" customFormat="1" ht="28" customHeight="1" x14ac:dyDescent="0.35">
      <c r="A111" s="14"/>
      <c r="B111" s="81" t="s">
        <v>692</v>
      </c>
      <c r="C111" s="16"/>
      <c r="D111" s="82" t="s">
        <v>277</v>
      </c>
      <c r="E111" s="16"/>
      <c r="F111" s="51"/>
      <c r="G111" s="50"/>
      <c r="H111" s="7"/>
      <c r="I111" s="49"/>
      <c r="K111" s="49"/>
      <c r="L111" s="49"/>
      <c r="M111" s="49"/>
    </row>
    <row r="112" spans="1:13" s="8" customFormat="1" ht="28" customHeight="1" x14ac:dyDescent="0.35">
      <c r="A112" s="14"/>
      <c r="B112" s="81" t="s">
        <v>693</v>
      </c>
      <c r="C112" s="16"/>
      <c r="D112" s="82" t="s">
        <v>831</v>
      </c>
      <c r="E112" s="16"/>
      <c r="F112" s="51"/>
      <c r="G112" s="50"/>
      <c r="H112" s="7"/>
      <c r="I112" s="49"/>
      <c r="K112" s="49"/>
      <c r="L112" s="49"/>
      <c r="M112" s="49"/>
    </row>
    <row r="113" spans="1:13" s="8" customFormat="1" ht="10" customHeight="1" x14ac:dyDescent="0.35">
      <c r="A113" s="14"/>
      <c r="B113" s="89"/>
      <c r="C113" s="16"/>
      <c r="D113" s="63"/>
      <c r="E113" s="16"/>
      <c r="F113" s="65"/>
      <c r="G113" s="50"/>
      <c r="H113" s="7"/>
      <c r="I113" s="49"/>
      <c r="K113" s="49"/>
      <c r="L113" s="49"/>
      <c r="M113" s="49"/>
    </row>
    <row r="114" spans="1:13" s="8" customFormat="1" ht="28" customHeight="1" x14ac:dyDescent="0.35">
      <c r="A114" s="14"/>
      <c r="B114" s="80" t="s">
        <v>694</v>
      </c>
      <c r="C114" s="60"/>
      <c r="D114" s="60" t="s">
        <v>279</v>
      </c>
      <c r="E114" s="16"/>
      <c r="F114" s="24" t="str">
        <f>IFERROR(ROUND(AVERAGE(F116:F120),0),"")</f>
        <v/>
      </c>
      <c r="G114" s="50"/>
      <c r="H114" s="7"/>
      <c r="I114" s="70" t="str">
        <f>F114</f>
        <v/>
      </c>
      <c r="K114" s="49"/>
      <c r="L114" s="49"/>
      <c r="M114" s="49"/>
    </row>
    <row r="115" spans="1:13" s="8" customFormat="1" ht="10" customHeight="1" x14ac:dyDescent="0.35">
      <c r="A115" s="14"/>
      <c r="B115" s="80"/>
      <c r="C115" s="60"/>
      <c r="D115" s="63"/>
      <c r="E115" s="16"/>
      <c r="F115" s="65"/>
      <c r="G115" s="50"/>
      <c r="H115" s="7"/>
      <c r="I115" s="49"/>
      <c r="K115" s="49"/>
      <c r="L115" s="49"/>
      <c r="M115" s="49"/>
    </row>
    <row r="116" spans="1:13" s="8" customFormat="1" ht="28" customHeight="1" x14ac:dyDescent="0.35">
      <c r="A116" s="14"/>
      <c r="B116" s="81" t="s">
        <v>695</v>
      </c>
      <c r="C116" s="16"/>
      <c r="D116" s="82" t="s">
        <v>313</v>
      </c>
      <c r="E116" s="16"/>
      <c r="F116" s="51"/>
      <c r="G116" s="50"/>
      <c r="H116" s="7"/>
      <c r="I116" s="49"/>
      <c r="K116" s="49"/>
      <c r="L116" s="49"/>
      <c r="M116" s="49"/>
    </row>
    <row r="117" spans="1:13" s="8" customFormat="1" ht="28" customHeight="1" x14ac:dyDescent="0.35">
      <c r="A117" s="14"/>
      <c r="B117" s="81" t="s">
        <v>696</v>
      </c>
      <c r="C117" s="16"/>
      <c r="D117" s="82" t="s">
        <v>832</v>
      </c>
      <c r="E117" s="16"/>
      <c r="F117" s="51"/>
      <c r="G117" s="50"/>
      <c r="H117" s="7"/>
      <c r="I117" s="49"/>
      <c r="K117" s="49"/>
      <c r="L117" s="49"/>
      <c r="M117" s="49"/>
    </row>
    <row r="118" spans="1:13" s="8" customFormat="1" ht="28" customHeight="1" x14ac:dyDescent="0.35">
      <c r="A118" s="14"/>
      <c r="B118" s="81" t="s">
        <v>697</v>
      </c>
      <c r="C118" s="16"/>
      <c r="D118" s="82" t="s">
        <v>833</v>
      </c>
      <c r="E118" s="16"/>
      <c r="F118" s="51"/>
      <c r="G118" s="50"/>
      <c r="H118" s="7"/>
      <c r="I118" s="49"/>
      <c r="K118" s="49"/>
      <c r="L118" s="49"/>
      <c r="M118" s="49"/>
    </row>
    <row r="119" spans="1:13" s="8" customFormat="1" ht="28" customHeight="1" x14ac:dyDescent="0.35">
      <c r="A119" s="14"/>
      <c r="B119" s="81" t="s">
        <v>698</v>
      </c>
      <c r="C119" s="16"/>
      <c r="D119" s="82" t="s">
        <v>834</v>
      </c>
      <c r="E119" s="16"/>
      <c r="F119" s="51"/>
      <c r="G119" s="50"/>
      <c r="H119" s="7"/>
      <c r="I119" s="49"/>
      <c r="K119" s="49"/>
      <c r="L119" s="49"/>
      <c r="M119" s="49"/>
    </row>
    <row r="120" spans="1:13" s="8" customFormat="1" ht="28" customHeight="1" x14ac:dyDescent="0.35">
      <c r="A120" s="14"/>
      <c r="B120" s="81" t="s">
        <v>699</v>
      </c>
      <c r="C120" s="16"/>
      <c r="D120" s="82" t="s">
        <v>283</v>
      </c>
      <c r="E120" s="16"/>
      <c r="F120" s="51"/>
      <c r="G120" s="50"/>
      <c r="H120" s="7"/>
      <c r="I120" s="49"/>
      <c r="K120" s="49"/>
      <c r="L120" s="49"/>
      <c r="M120" s="49"/>
    </row>
    <row r="121" spans="1:13" s="8" customFormat="1" ht="10" customHeight="1" x14ac:dyDescent="0.35">
      <c r="A121" s="14"/>
      <c r="B121" s="89"/>
      <c r="C121" s="16"/>
      <c r="D121" s="63"/>
      <c r="E121" s="16"/>
      <c r="F121" s="65"/>
      <c r="G121" s="50"/>
      <c r="H121" s="7"/>
      <c r="I121" s="49"/>
      <c r="K121" s="49"/>
      <c r="L121" s="49"/>
      <c r="M121" s="49"/>
    </row>
    <row r="122" spans="1:13" s="8" customFormat="1" ht="28" customHeight="1" x14ac:dyDescent="0.35">
      <c r="A122" s="14"/>
      <c r="B122" s="80" t="s">
        <v>700</v>
      </c>
      <c r="C122" s="60"/>
      <c r="D122" s="60" t="s">
        <v>284</v>
      </c>
      <c r="E122" s="16"/>
      <c r="F122" s="24" t="str">
        <f>IFERROR(ROUND(AVERAGE(F124:F128),0),"")</f>
        <v/>
      </c>
      <c r="G122" s="50"/>
      <c r="H122" s="7"/>
      <c r="I122" s="70" t="str">
        <f>F122</f>
        <v/>
      </c>
      <c r="K122" s="49"/>
      <c r="L122" s="49"/>
      <c r="M122" s="49"/>
    </row>
    <row r="123" spans="1:13" s="8" customFormat="1" ht="10" customHeight="1" x14ac:dyDescent="0.35">
      <c r="A123" s="14"/>
      <c r="B123" s="80"/>
      <c r="C123" s="60"/>
      <c r="D123" s="63"/>
      <c r="E123" s="16"/>
      <c r="F123" s="65"/>
      <c r="G123" s="50"/>
      <c r="H123" s="7"/>
      <c r="I123" s="49"/>
      <c r="K123" s="49"/>
      <c r="L123" s="49"/>
      <c r="M123" s="49"/>
    </row>
    <row r="124" spans="1:13" s="8" customFormat="1" ht="28" customHeight="1" x14ac:dyDescent="0.35">
      <c r="A124" s="14"/>
      <c r="B124" s="81" t="s">
        <v>701</v>
      </c>
      <c r="C124" s="16"/>
      <c r="D124" s="82" t="s">
        <v>835</v>
      </c>
      <c r="E124" s="16"/>
      <c r="F124" s="51"/>
      <c r="G124" s="50"/>
      <c r="H124" s="7"/>
      <c r="I124" s="49"/>
      <c r="K124" s="49"/>
      <c r="L124" s="49"/>
      <c r="M124" s="49"/>
    </row>
    <row r="125" spans="1:13" s="8" customFormat="1" ht="28" customHeight="1" x14ac:dyDescent="0.35">
      <c r="A125" s="14"/>
      <c r="B125" s="81" t="s">
        <v>702</v>
      </c>
      <c r="C125" s="16"/>
      <c r="D125" s="82" t="s">
        <v>836</v>
      </c>
      <c r="E125" s="16"/>
      <c r="F125" s="51"/>
      <c r="G125" s="50"/>
      <c r="H125" s="7"/>
      <c r="I125" s="49"/>
      <c r="K125" s="49"/>
      <c r="L125" s="49"/>
      <c r="M125" s="49"/>
    </row>
    <row r="126" spans="1:13" s="8" customFormat="1" ht="28" customHeight="1" x14ac:dyDescent="0.35">
      <c r="A126" s="14"/>
      <c r="B126" s="81" t="s">
        <v>703</v>
      </c>
      <c r="C126" s="16"/>
      <c r="D126" s="82" t="s">
        <v>287</v>
      </c>
      <c r="E126" s="16"/>
      <c r="F126" s="51"/>
      <c r="G126" s="50"/>
      <c r="H126" s="7"/>
      <c r="I126" s="49"/>
      <c r="K126" s="49"/>
      <c r="L126" s="49"/>
      <c r="M126" s="49"/>
    </row>
    <row r="127" spans="1:13" s="8" customFormat="1" ht="28" customHeight="1" x14ac:dyDescent="0.35">
      <c r="A127" s="14"/>
      <c r="B127" s="81" t="s">
        <v>704</v>
      </c>
      <c r="C127" s="16"/>
      <c r="D127" s="82" t="s">
        <v>837</v>
      </c>
      <c r="E127" s="16"/>
      <c r="F127" s="51"/>
      <c r="G127" s="50"/>
      <c r="H127" s="7"/>
      <c r="I127" s="49"/>
      <c r="K127" s="49"/>
      <c r="L127" s="49"/>
      <c r="M127" s="49"/>
    </row>
    <row r="128" spans="1:13" s="8" customFormat="1" ht="28" customHeight="1" x14ac:dyDescent="0.35">
      <c r="A128" s="14"/>
      <c r="B128" s="81" t="s">
        <v>705</v>
      </c>
      <c r="C128" s="16"/>
      <c r="D128" s="82" t="s">
        <v>289</v>
      </c>
      <c r="E128" s="16"/>
      <c r="F128" s="51"/>
      <c r="G128" s="50"/>
      <c r="H128" s="7"/>
      <c r="I128" s="49"/>
      <c r="K128" s="49"/>
      <c r="L128" s="49"/>
      <c r="M128" s="49"/>
    </row>
    <row r="129" spans="1:13" s="8" customFormat="1" ht="10" customHeight="1" x14ac:dyDescent="0.35">
      <c r="A129" s="14"/>
      <c r="B129" s="89"/>
      <c r="C129" s="16"/>
      <c r="D129" s="63"/>
      <c r="E129" s="16"/>
      <c r="F129" s="23"/>
      <c r="G129" s="50"/>
      <c r="H129" s="7"/>
      <c r="I129" s="49"/>
      <c r="K129" s="49"/>
      <c r="L129" s="49"/>
      <c r="M129" s="49"/>
    </row>
    <row r="130" spans="1:13" s="8" customFormat="1" ht="18" customHeight="1" x14ac:dyDescent="0.35">
      <c r="A130" s="14"/>
      <c r="B130" s="78" t="s">
        <v>706</v>
      </c>
      <c r="C130" s="79"/>
      <c r="D130" s="79" t="s">
        <v>612</v>
      </c>
      <c r="E130" s="16"/>
      <c r="F130" s="23"/>
      <c r="G130" s="50"/>
      <c r="H130" s="7"/>
      <c r="I130" s="49"/>
      <c r="K130" s="49"/>
      <c r="L130" s="49"/>
      <c r="M130" s="49"/>
    </row>
    <row r="131" spans="1:13" s="8" customFormat="1" ht="28" customHeight="1" x14ac:dyDescent="0.35">
      <c r="A131" s="14"/>
      <c r="B131" s="80" t="s">
        <v>707</v>
      </c>
      <c r="C131" s="60"/>
      <c r="D131" s="60" t="s">
        <v>713</v>
      </c>
      <c r="E131" s="16"/>
      <c r="F131" s="24" t="str">
        <f>IFERROR(ROUND(AVERAGE(F133:F137),0),"")</f>
        <v/>
      </c>
      <c r="G131" s="50"/>
      <c r="H131" s="7"/>
      <c r="I131" s="70" t="str">
        <f>F131</f>
        <v/>
      </c>
      <c r="K131" s="49"/>
      <c r="L131" s="49"/>
      <c r="M131" s="49"/>
    </row>
    <row r="132" spans="1:13" s="8" customFormat="1" ht="10" customHeight="1" x14ac:dyDescent="0.35">
      <c r="A132" s="14"/>
      <c r="B132" s="80"/>
      <c r="C132" s="60"/>
      <c r="D132" s="63"/>
      <c r="E132" s="16"/>
      <c r="F132" s="23"/>
      <c r="G132" s="50"/>
      <c r="H132" s="7"/>
      <c r="I132" s="49"/>
      <c r="K132" s="49"/>
      <c r="L132" s="49"/>
      <c r="M132" s="49"/>
    </row>
    <row r="133" spans="1:13" s="8" customFormat="1" ht="28" customHeight="1" x14ac:dyDescent="0.35">
      <c r="A133" s="14"/>
      <c r="B133" s="81" t="s">
        <v>708</v>
      </c>
      <c r="C133" s="16"/>
      <c r="D133" s="82" t="s">
        <v>838</v>
      </c>
      <c r="E133" s="16"/>
      <c r="F133" s="51"/>
      <c r="G133" s="50"/>
      <c r="H133" s="7"/>
      <c r="I133" s="49"/>
      <c r="K133" s="49"/>
      <c r="L133" s="49"/>
      <c r="M133" s="49"/>
    </row>
    <row r="134" spans="1:13" s="8" customFormat="1" ht="28" customHeight="1" x14ac:dyDescent="0.35">
      <c r="A134" s="14"/>
      <c r="B134" s="81" t="s">
        <v>709</v>
      </c>
      <c r="C134" s="16"/>
      <c r="D134" s="82" t="s">
        <v>839</v>
      </c>
      <c r="E134" s="16"/>
      <c r="F134" s="51"/>
      <c r="G134" s="50"/>
      <c r="H134" s="7"/>
      <c r="I134" s="49"/>
      <c r="K134" s="49"/>
      <c r="L134" s="49"/>
      <c r="M134" s="49"/>
    </row>
    <row r="135" spans="1:13" s="8" customFormat="1" ht="28" customHeight="1" x14ac:dyDescent="0.35">
      <c r="A135" s="14"/>
      <c r="B135" s="81" t="s">
        <v>710</v>
      </c>
      <c r="C135" s="16"/>
      <c r="D135" s="82" t="s">
        <v>840</v>
      </c>
      <c r="E135" s="16"/>
      <c r="F135" s="51"/>
      <c r="G135" s="50"/>
      <c r="H135" s="7"/>
      <c r="I135" s="49"/>
      <c r="K135" s="49"/>
      <c r="L135" s="49"/>
      <c r="M135" s="49"/>
    </row>
    <row r="136" spans="1:13" s="8" customFormat="1" ht="28" customHeight="1" x14ac:dyDescent="0.35">
      <c r="A136" s="14"/>
      <c r="B136" s="81" t="s">
        <v>711</v>
      </c>
      <c r="C136" s="16"/>
      <c r="D136" s="82" t="s">
        <v>841</v>
      </c>
      <c r="E136" s="16"/>
      <c r="F136" s="51"/>
      <c r="G136" s="50"/>
      <c r="H136" s="7"/>
      <c r="I136" s="49"/>
      <c r="K136" s="49"/>
      <c r="L136" s="49"/>
      <c r="M136" s="49"/>
    </row>
    <row r="137" spans="1:13" s="8" customFormat="1" ht="28" customHeight="1" x14ac:dyDescent="0.35">
      <c r="A137" s="14"/>
      <c r="B137" s="81" t="s">
        <v>712</v>
      </c>
      <c r="C137" s="16"/>
      <c r="D137" s="82" t="s">
        <v>842</v>
      </c>
      <c r="E137" s="16"/>
      <c r="F137" s="51"/>
      <c r="G137" s="50"/>
      <c r="H137" s="7"/>
      <c r="I137" s="49"/>
      <c r="K137" s="49"/>
      <c r="L137" s="49"/>
      <c r="M137" s="49"/>
    </row>
    <row r="138" spans="1:13" s="8" customFormat="1" ht="10" customHeight="1" x14ac:dyDescent="0.35">
      <c r="A138" s="14"/>
      <c r="B138" s="89"/>
      <c r="C138" s="16"/>
      <c r="D138" s="63"/>
      <c r="E138" s="16"/>
      <c r="F138" s="23"/>
      <c r="G138" s="50"/>
      <c r="H138" s="7"/>
      <c r="I138" s="49"/>
      <c r="K138" s="49"/>
      <c r="L138" s="49"/>
      <c r="M138" s="49"/>
    </row>
    <row r="139" spans="1:13" s="8" customFormat="1" ht="28" customHeight="1" x14ac:dyDescent="0.35">
      <c r="A139" s="14"/>
      <c r="B139" s="80" t="s">
        <v>714</v>
      </c>
      <c r="C139" s="60"/>
      <c r="D139" s="60" t="s">
        <v>295</v>
      </c>
      <c r="E139" s="16"/>
      <c r="F139" s="24" t="str">
        <f>IFERROR(ROUND(AVERAGE(F141:F143),0),"")</f>
        <v/>
      </c>
      <c r="G139" s="50"/>
      <c r="H139" s="7"/>
      <c r="I139" s="70" t="str">
        <f>F139</f>
        <v/>
      </c>
      <c r="K139" s="49"/>
      <c r="L139" s="49"/>
      <c r="M139" s="49"/>
    </row>
    <row r="140" spans="1:13" s="8" customFormat="1" ht="10" customHeight="1" x14ac:dyDescent="0.35">
      <c r="A140" s="14"/>
      <c r="B140" s="80"/>
      <c r="C140" s="60"/>
      <c r="D140" s="63"/>
      <c r="E140" s="16"/>
      <c r="F140" s="23"/>
      <c r="G140" s="50"/>
      <c r="H140" s="7"/>
      <c r="I140" s="49"/>
      <c r="K140" s="49"/>
      <c r="L140" s="49"/>
      <c r="M140" s="49"/>
    </row>
    <row r="141" spans="1:13" s="8" customFormat="1" ht="28" customHeight="1" x14ac:dyDescent="0.35">
      <c r="A141" s="14"/>
      <c r="B141" s="81" t="s">
        <v>715</v>
      </c>
      <c r="C141" s="16"/>
      <c r="D141" s="82" t="s">
        <v>843</v>
      </c>
      <c r="E141" s="16"/>
      <c r="F141" s="51"/>
      <c r="G141" s="50"/>
      <c r="H141" s="7"/>
      <c r="I141" s="49"/>
      <c r="K141" s="49"/>
      <c r="L141" s="49"/>
      <c r="M141" s="49"/>
    </row>
    <row r="142" spans="1:13" s="8" customFormat="1" ht="28" customHeight="1" x14ac:dyDescent="0.35">
      <c r="A142" s="14"/>
      <c r="B142" s="81" t="s">
        <v>716</v>
      </c>
      <c r="C142" s="16"/>
      <c r="D142" s="82" t="s">
        <v>844</v>
      </c>
      <c r="E142" s="16"/>
      <c r="F142" s="51"/>
      <c r="G142" s="50"/>
      <c r="H142" s="7"/>
      <c r="I142" s="49"/>
      <c r="K142" s="49"/>
      <c r="L142" s="49"/>
      <c r="M142" s="49"/>
    </row>
    <row r="143" spans="1:13" s="8" customFormat="1" ht="28" customHeight="1" x14ac:dyDescent="0.35">
      <c r="A143" s="14"/>
      <c r="B143" s="81" t="s">
        <v>717</v>
      </c>
      <c r="C143" s="16"/>
      <c r="D143" s="82" t="s">
        <v>845</v>
      </c>
      <c r="E143" s="16"/>
      <c r="F143" s="51"/>
      <c r="G143" s="50"/>
      <c r="H143" s="7"/>
      <c r="I143" s="49"/>
      <c r="K143" s="49"/>
      <c r="L143" s="49"/>
      <c r="M143" s="49"/>
    </row>
    <row r="144" spans="1:13" s="8" customFormat="1" ht="10" customHeight="1" x14ac:dyDescent="0.35">
      <c r="A144" s="14"/>
      <c r="B144" s="89"/>
      <c r="C144" s="16"/>
      <c r="D144" s="63"/>
      <c r="E144" s="16"/>
      <c r="F144" s="23"/>
      <c r="G144" s="50"/>
      <c r="H144" s="7"/>
      <c r="I144" s="49"/>
      <c r="K144" s="49"/>
      <c r="L144" s="49"/>
      <c r="M144" s="49"/>
    </row>
    <row r="145" spans="1:13" s="8" customFormat="1" ht="28" customHeight="1" x14ac:dyDescent="0.35">
      <c r="A145" s="14"/>
      <c r="B145" s="80" t="s">
        <v>718</v>
      </c>
      <c r="C145" s="60"/>
      <c r="D145" s="60" t="s">
        <v>299</v>
      </c>
      <c r="E145" s="16"/>
      <c r="F145" s="24" t="str">
        <f>IFERROR(ROUND(AVERAGE(F147:F150),0),"")</f>
        <v/>
      </c>
      <c r="G145" s="50"/>
      <c r="H145" s="7"/>
      <c r="I145" s="70" t="str">
        <f>F145</f>
        <v/>
      </c>
      <c r="K145" s="49"/>
      <c r="L145" s="49"/>
      <c r="M145" s="49"/>
    </row>
    <row r="146" spans="1:13" s="8" customFormat="1" ht="10" customHeight="1" x14ac:dyDescent="0.35">
      <c r="A146" s="14"/>
      <c r="B146" s="80"/>
      <c r="C146" s="60"/>
      <c r="D146" s="63"/>
      <c r="E146" s="16"/>
      <c r="F146" s="23"/>
      <c r="G146" s="50"/>
      <c r="H146" s="7"/>
      <c r="I146" s="49"/>
      <c r="K146" s="49"/>
      <c r="L146" s="49"/>
      <c r="M146" s="49"/>
    </row>
    <row r="147" spans="1:13" s="8" customFormat="1" ht="28" customHeight="1" x14ac:dyDescent="0.35">
      <c r="A147" s="14"/>
      <c r="B147" s="81" t="s">
        <v>719</v>
      </c>
      <c r="C147" s="16"/>
      <c r="D147" s="82" t="s">
        <v>846</v>
      </c>
      <c r="E147" s="16"/>
      <c r="F147" s="51"/>
      <c r="G147" s="50"/>
      <c r="H147" s="7"/>
      <c r="I147" s="49"/>
      <c r="K147" s="49"/>
      <c r="L147" s="49"/>
      <c r="M147" s="49"/>
    </row>
    <row r="148" spans="1:13" s="8" customFormat="1" ht="28" customHeight="1" x14ac:dyDescent="0.35">
      <c r="A148" s="14"/>
      <c r="B148" s="81" t="s">
        <v>720</v>
      </c>
      <c r="C148" s="16"/>
      <c r="D148" s="82" t="s">
        <v>847</v>
      </c>
      <c r="E148" s="16"/>
      <c r="F148" s="51"/>
      <c r="G148" s="50"/>
      <c r="H148" s="7"/>
      <c r="I148" s="49"/>
      <c r="K148" s="49"/>
      <c r="L148" s="49"/>
      <c r="M148" s="49"/>
    </row>
    <row r="149" spans="1:13" s="8" customFormat="1" ht="28" customHeight="1" x14ac:dyDescent="0.35">
      <c r="A149" s="14"/>
      <c r="B149" s="81" t="s">
        <v>721</v>
      </c>
      <c r="C149" s="16"/>
      <c r="D149" s="82" t="s">
        <v>848</v>
      </c>
      <c r="E149" s="16"/>
      <c r="F149" s="51"/>
      <c r="G149" s="50"/>
      <c r="H149" s="7"/>
      <c r="I149" s="49"/>
      <c r="K149" s="49"/>
      <c r="L149" s="49"/>
      <c r="M149" s="49"/>
    </row>
    <row r="150" spans="1:13" s="8" customFormat="1" ht="28" customHeight="1" x14ac:dyDescent="0.35">
      <c r="A150" s="14"/>
      <c r="B150" s="81" t="s">
        <v>722</v>
      </c>
      <c r="C150" s="16"/>
      <c r="D150" s="82" t="s">
        <v>849</v>
      </c>
      <c r="E150" s="16"/>
      <c r="F150" s="51"/>
      <c r="G150" s="50"/>
      <c r="H150" s="7"/>
      <c r="I150" s="49"/>
      <c r="K150" s="49"/>
      <c r="L150" s="49"/>
      <c r="M150" s="49"/>
    </row>
    <row r="151" spans="1:13" s="8" customFormat="1" ht="10" customHeight="1" x14ac:dyDescent="0.35">
      <c r="A151" s="14"/>
      <c r="B151" s="89"/>
      <c r="C151" s="16"/>
      <c r="D151" s="63"/>
      <c r="E151" s="16"/>
      <c r="F151" s="23"/>
      <c r="G151" s="50"/>
      <c r="H151" s="7"/>
      <c r="I151" s="49"/>
      <c r="K151" s="49"/>
      <c r="L151" s="49"/>
      <c r="M151" s="49"/>
    </row>
    <row r="152" spans="1:13" s="8" customFormat="1" ht="28" customHeight="1" x14ac:dyDescent="0.35">
      <c r="A152" s="14"/>
      <c r="B152" s="80" t="s">
        <v>723</v>
      </c>
      <c r="C152" s="60"/>
      <c r="D152" s="60" t="s">
        <v>304</v>
      </c>
      <c r="E152" s="16"/>
      <c r="F152" s="24" t="str">
        <f>IFERROR(ROUND(AVERAGE(F154:F158),0),"")</f>
        <v/>
      </c>
      <c r="G152" s="50"/>
      <c r="H152" s="7"/>
      <c r="I152" s="70" t="str">
        <f>F152</f>
        <v/>
      </c>
      <c r="K152" s="49"/>
      <c r="L152" s="49"/>
      <c r="M152" s="49"/>
    </row>
    <row r="153" spans="1:13" s="8" customFormat="1" ht="10" customHeight="1" x14ac:dyDescent="0.35">
      <c r="A153" s="14"/>
      <c r="B153" s="80"/>
      <c r="C153" s="60"/>
      <c r="D153" s="63"/>
      <c r="E153" s="16"/>
      <c r="F153" s="23"/>
      <c r="G153" s="50"/>
      <c r="H153" s="7"/>
      <c r="I153" s="49"/>
      <c r="K153" s="49"/>
      <c r="L153" s="49"/>
      <c r="M153" s="49"/>
    </row>
    <row r="154" spans="1:13" s="8" customFormat="1" ht="28" customHeight="1" x14ac:dyDescent="0.35">
      <c r="A154" s="14"/>
      <c r="B154" s="81" t="s">
        <v>724</v>
      </c>
      <c r="C154" s="16"/>
      <c r="D154" s="82" t="s">
        <v>850</v>
      </c>
      <c r="E154" s="16"/>
      <c r="F154" s="51"/>
      <c r="G154" s="50"/>
      <c r="H154" s="7"/>
      <c r="I154" s="49"/>
      <c r="K154" s="49"/>
      <c r="L154" s="49"/>
      <c r="M154" s="49"/>
    </row>
    <row r="155" spans="1:13" s="8" customFormat="1" ht="28" customHeight="1" x14ac:dyDescent="0.35">
      <c r="A155" s="14"/>
      <c r="B155" s="81" t="s">
        <v>725</v>
      </c>
      <c r="C155" s="16"/>
      <c r="D155" s="82" t="s">
        <v>851</v>
      </c>
      <c r="E155" s="16"/>
      <c r="F155" s="51"/>
      <c r="G155" s="50"/>
      <c r="H155" s="7"/>
      <c r="I155" s="49"/>
      <c r="K155" s="49"/>
      <c r="L155" s="49"/>
      <c r="M155" s="49"/>
    </row>
    <row r="156" spans="1:13" s="8" customFormat="1" ht="28" customHeight="1" x14ac:dyDescent="0.35">
      <c r="A156" s="14"/>
      <c r="B156" s="81" t="s">
        <v>726</v>
      </c>
      <c r="C156" s="16"/>
      <c r="D156" s="91" t="s">
        <v>852</v>
      </c>
      <c r="E156" s="16"/>
      <c r="F156" s="51"/>
      <c r="G156" s="50"/>
      <c r="H156" s="7"/>
      <c r="I156" s="49"/>
      <c r="K156" s="49"/>
      <c r="L156" s="49"/>
      <c r="M156" s="49"/>
    </row>
    <row r="157" spans="1:13" s="8" customFormat="1" ht="28" customHeight="1" x14ac:dyDescent="0.35">
      <c r="A157" s="14"/>
      <c r="B157" s="81" t="s">
        <v>727</v>
      </c>
      <c r="C157" s="16"/>
      <c r="D157" s="82" t="s">
        <v>853</v>
      </c>
      <c r="E157" s="16"/>
      <c r="F157" s="51"/>
      <c r="G157" s="50"/>
      <c r="H157" s="7"/>
      <c r="I157" s="49"/>
      <c r="K157" s="49"/>
      <c r="L157" s="49"/>
      <c r="M157" s="49"/>
    </row>
    <row r="158" spans="1:13" s="8" customFormat="1" ht="28" customHeight="1" x14ac:dyDescent="0.35">
      <c r="A158" s="14"/>
      <c r="B158" s="81" t="s">
        <v>728</v>
      </c>
      <c r="C158" s="16"/>
      <c r="D158" s="82" t="s">
        <v>854</v>
      </c>
      <c r="E158" s="16"/>
      <c r="F158" s="51"/>
      <c r="G158" s="50"/>
      <c r="H158" s="7"/>
      <c r="I158" s="49"/>
      <c r="K158" s="49"/>
      <c r="L158" s="49"/>
      <c r="M158" s="49"/>
    </row>
    <row r="159" spans="1:13" s="8" customFormat="1" ht="10" customHeight="1" x14ac:dyDescent="0.35">
      <c r="A159" s="14"/>
      <c r="B159" s="89"/>
      <c r="C159" s="16"/>
      <c r="D159" s="63"/>
      <c r="E159" s="16"/>
      <c r="F159" s="23"/>
      <c r="G159" s="50"/>
      <c r="H159" s="7"/>
      <c r="I159" s="49"/>
      <c r="K159" s="49"/>
      <c r="L159" s="49"/>
      <c r="M159" s="49"/>
    </row>
    <row r="160" spans="1:13" s="8" customFormat="1" ht="28" customHeight="1" x14ac:dyDescent="0.35">
      <c r="A160" s="14"/>
      <c r="B160" s="80" t="s">
        <v>729</v>
      </c>
      <c r="C160" s="60"/>
      <c r="D160" s="60" t="s">
        <v>316</v>
      </c>
      <c r="E160" s="16"/>
      <c r="F160" s="24" t="str">
        <f>IFERROR(ROUND(AVERAGE(F162:F165),0),"")</f>
        <v/>
      </c>
      <c r="G160" s="50"/>
      <c r="H160" s="7"/>
      <c r="I160" s="70" t="str">
        <f>F160</f>
        <v/>
      </c>
      <c r="K160" s="49"/>
      <c r="L160" s="49"/>
      <c r="M160" s="49"/>
    </row>
    <row r="161" spans="1:13" s="8" customFormat="1" ht="10" customHeight="1" x14ac:dyDescent="0.35">
      <c r="A161" s="14"/>
      <c r="B161" s="80"/>
      <c r="C161" s="60"/>
      <c r="D161" s="63"/>
      <c r="E161" s="16"/>
      <c r="F161" s="23"/>
      <c r="G161" s="50"/>
      <c r="H161" s="7"/>
      <c r="I161" s="49"/>
      <c r="K161" s="49"/>
      <c r="L161" s="49"/>
      <c r="M161" s="49"/>
    </row>
    <row r="162" spans="1:13" s="8" customFormat="1" ht="28" customHeight="1" x14ac:dyDescent="0.35">
      <c r="A162" s="14"/>
      <c r="B162" s="81" t="s">
        <v>730</v>
      </c>
      <c r="C162" s="16"/>
      <c r="D162" s="82" t="s">
        <v>855</v>
      </c>
      <c r="E162" s="16"/>
      <c r="F162" s="51"/>
      <c r="G162" s="50"/>
      <c r="H162" s="7"/>
      <c r="I162" s="49"/>
      <c r="K162" s="49"/>
      <c r="L162" s="49"/>
      <c r="M162" s="49"/>
    </row>
    <row r="163" spans="1:13" s="8" customFormat="1" ht="28" customHeight="1" x14ac:dyDescent="0.35">
      <c r="A163" s="14"/>
      <c r="B163" s="81" t="s">
        <v>731</v>
      </c>
      <c r="C163" s="16"/>
      <c r="D163" s="82" t="s">
        <v>856</v>
      </c>
      <c r="E163" s="16"/>
      <c r="F163" s="51"/>
      <c r="G163" s="50"/>
      <c r="H163" s="7"/>
      <c r="I163" s="49"/>
      <c r="K163" s="49"/>
      <c r="L163" s="49"/>
      <c r="M163" s="49"/>
    </row>
    <row r="164" spans="1:13" s="8" customFormat="1" ht="28" customHeight="1" x14ac:dyDescent="0.35">
      <c r="A164" s="14"/>
      <c r="B164" s="81" t="s">
        <v>732</v>
      </c>
      <c r="C164" s="16"/>
      <c r="D164" s="82" t="s">
        <v>857</v>
      </c>
      <c r="E164" s="16"/>
      <c r="F164" s="51"/>
      <c r="G164" s="50"/>
      <c r="H164" s="7"/>
      <c r="I164" s="49"/>
      <c r="K164" s="49"/>
      <c r="L164" s="49"/>
      <c r="M164" s="49"/>
    </row>
    <row r="165" spans="1:13" s="8" customFormat="1" ht="28" customHeight="1" x14ac:dyDescent="0.35">
      <c r="A165" s="14"/>
      <c r="B165" s="81" t="s">
        <v>733</v>
      </c>
      <c r="C165" s="16"/>
      <c r="D165" s="82" t="s">
        <v>858</v>
      </c>
      <c r="E165" s="16"/>
      <c r="F165" s="51"/>
      <c r="G165" s="50"/>
      <c r="H165" s="7"/>
      <c r="I165" s="49"/>
      <c r="K165" s="49"/>
      <c r="L165" s="49"/>
      <c r="M165" s="49"/>
    </row>
    <row r="166" spans="1:13" s="8" customFormat="1" ht="10" customHeight="1" x14ac:dyDescent="0.35">
      <c r="A166" s="14"/>
      <c r="B166" s="89"/>
      <c r="C166" s="16"/>
      <c r="D166" s="63"/>
      <c r="E166" s="16"/>
      <c r="F166" s="23"/>
      <c r="G166" s="50"/>
      <c r="H166" s="7"/>
      <c r="I166" s="49"/>
      <c r="K166" s="49"/>
      <c r="L166" s="49"/>
      <c r="M166" s="49"/>
    </row>
    <row r="167" spans="1:13" s="8" customFormat="1" ht="28" customHeight="1" x14ac:dyDescent="0.35">
      <c r="A167" s="14"/>
      <c r="B167" s="80" t="s">
        <v>734</v>
      </c>
      <c r="C167" s="60"/>
      <c r="D167" s="60" t="s">
        <v>321</v>
      </c>
      <c r="E167" s="16"/>
      <c r="F167" s="24" t="str">
        <f>IFERROR(ROUND(AVERAGE(F169:F173),0),"")</f>
        <v/>
      </c>
      <c r="G167" s="50"/>
      <c r="H167" s="7"/>
      <c r="I167" s="70" t="str">
        <f>F167</f>
        <v/>
      </c>
      <c r="K167" s="49"/>
      <c r="L167" s="49"/>
      <c r="M167" s="49"/>
    </row>
    <row r="168" spans="1:13" s="8" customFormat="1" ht="10" customHeight="1" x14ac:dyDescent="0.35">
      <c r="A168" s="14"/>
      <c r="B168" s="80"/>
      <c r="C168" s="60"/>
      <c r="D168" s="63"/>
      <c r="E168" s="16"/>
      <c r="F168" s="23"/>
      <c r="G168" s="50"/>
      <c r="H168" s="7"/>
      <c r="I168" s="49"/>
      <c r="K168" s="49"/>
      <c r="L168" s="49"/>
      <c r="M168" s="49"/>
    </row>
    <row r="169" spans="1:13" s="8" customFormat="1" ht="28" customHeight="1" x14ac:dyDescent="0.35">
      <c r="A169" s="14"/>
      <c r="B169" s="81" t="s">
        <v>735</v>
      </c>
      <c r="C169" s="16"/>
      <c r="D169" s="82" t="s">
        <v>859</v>
      </c>
      <c r="E169" s="16"/>
      <c r="F169" s="51"/>
      <c r="G169" s="50"/>
      <c r="H169" s="7"/>
      <c r="I169" s="49"/>
      <c r="K169" s="49"/>
      <c r="L169" s="49"/>
      <c r="M169" s="49"/>
    </row>
    <row r="170" spans="1:13" s="8" customFormat="1" ht="28" customHeight="1" x14ac:dyDescent="0.35">
      <c r="A170" s="14"/>
      <c r="B170" s="81" t="s">
        <v>736</v>
      </c>
      <c r="C170" s="16"/>
      <c r="D170" s="82" t="s">
        <v>860</v>
      </c>
      <c r="E170" s="16"/>
      <c r="F170" s="51"/>
      <c r="G170" s="50"/>
      <c r="H170" s="7"/>
      <c r="I170" s="49"/>
      <c r="K170" s="49"/>
      <c r="L170" s="49"/>
      <c r="M170" s="49"/>
    </row>
    <row r="171" spans="1:13" s="8" customFormat="1" ht="28" customHeight="1" x14ac:dyDescent="0.35">
      <c r="A171" s="14"/>
      <c r="B171" s="81" t="s">
        <v>737</v>
      </c>
      <c r="C171" s="16"/>
      <c r="D171" s="82" t="s">
        <v>861</v>
      </c>
      <c r="E171" s="16"/>
      <c r="F171" s="51"/>
      <c r="G171" s="50"/>
      <c r="H171" s="7"/>
      <c r="I171" s="49"/>
      <c r="K171" s="49"/>
      <c r="L171" s="49"/>
      <c r="M171" s="49"/>
    </row>
    <row r="172" spans="1:13" s="8" customFormat="1" ht="28" customHeight="1" x14ac:dyDescent="0.35">
      <c r="A172" s="14"/>
      <c r="B172" s="81" t="s">
        <v>738</v>
      </c>
      <c r="C172" s="16"/>
      <c r="D172" s="82" t="s">
        <v>862</v>
      </c>
      <c r="E172" s="16"/>
      <c r="F172" s="51"/>
      <c r="G172" s="50"/>
      <c r="H172" s="7"/>
      <c r="I172" s="49"/>
      <c r="K172" s="49"/>
      <c r="L172" s="49"/>
      <c r="M172" s="49"/>
    </row>
    <row r="173" spans="1:13" s="8" customFormat="1" ht="28" customHeight="1" x14ac:dyDescent="0.35">
      <c r="A173" s="14"/>
      <c r="B173" s="81" t="s">
        <v>739</v>
      </c>
      <c r="C173" s="16"/>
      <c r="D173" s="82" t="s">
        <v>863</v>
      </c>
      <c r="E173" s="16"/>
      <c r="F173" s="51"/>
      <c r="G173" s="50"/>
      <c r="H173" s="7"/>
      <c r="I173" s="49"/>
      <c r="K173" s="49"/>
      <c r="L173" s="49"/>
      <c r="M173" s="49"/>
    </row>
    <row r="174" spans="1:13" s="8" customFormat="1" ht="10" customHeight="1" x14ac:dyDescent="0.35">
      <c r="A174" s="14"/>
      <c r="B174" s="89"/>
      <c r="C174" s="16"/>
      <c r="D174" s="63"/>
      <c r="E174" s="16"/>
      <c r="F174" s="23"/>
      <c r="G174" s="50"/>
      <c r="H174" s="7"/>
      <c r="I174" s="49"/>
      <c r="K174" s="49"/>
      <c r="L174" s="49"/>
      <c r="M174" s="49"/>
    </row>
    <row r="175" spans="1:13" s="8" customFormat="1" ht="28" customHeight="1" x14ac:dyDescent="0.35">
      <c r="A175" s="14"/>
      <c r="B175" s="80" t="s">
        <v>740</v>
      </c>
      <c r="C175" s="60"/>
      <c r="D175" s="60" t="s">
        <v>327</v>
      </c>
      <c r="E175" s="16"/>
      <c r="F175" s="24" t="str">
        <f>IFERROR(ROUND(AVERAGE(F177:F181),0),"")</f>
        <v/>
      </c>
      <c r="G175" s="50"/>
      <c r="H175" s="7"/>
      <c r="I175" s="70" t="str">
        <f>F175</f>
        <v/>
      </c>
      <c r="K175" s="49"/>
      <c r="L175" s="49"/>
      <c r="M175" s="49"/>
    </row>
    <row r="176" spans="1:13" s="8" customFormat="1" ht="10" customHeight="1" x14ac:dyDescent="0.35">
      <c r="A176" s="14"/>
      <c r="B176" s="80"/>
      <c r="C176" s="60"/>
      <c r="D176" s="63"/>
      <c r="E176" s="16"/>
      <c r="F176" s="23"/>
      <c r="G176" s="50"/>
      <c r="H176" s="7"/>
      <c r="I176" s="49"/>
      <c r="K176" s="49"/>
      <c r="L176" s="49"/>
      <c r="M176" s="49"/>
    </row>
    <row r="177" spans="1:13" s="8" customFormat="1" ht="28" customHeight="1" x14ac:dyDescent="0.35">
      <c r="A177" s="14"/>
      <c r="B177" s="81" t="s">
        <v>741</v>
      </c>
      <c r="C177" s="16"/>
      <c r="D177" s="82" t="s">
        <v>864</v>
      </c>
      <c r="E177" s="16"/>
      <c r="F177" s="51"/>
      <c r="G177" s="50"/>
      <c r="H177" s="7"/>
      <c r="I177" s="49"/>
      <c r="K177" s="49"/>
      <c r="L177" s="49"/>
      <c r="M177" s="49"/>
    </row>
    <row r="178" spans="1:13" s="8" customFormat="1" ht="28" customHeight="1" x14ac:dyDescent="0.35">
      <c r="A178" s="14"/>
      <c r="B178" s="81" t="s">
        <v>742</v>
      </c>
      <c r="C178" s="16"/>
      <c r="D178" s="82" t="s">
        <v>865</v>
      </c>
      <c r="E178" s="16"/>
      <c r="F178" s="51"/>
      <c r="G178" s="50"/>
      <c r="H178" s="7"/>
      <c r="I178" s="49"/>
      <c r="K178" s="49"/>
      <c r="L178" s="49"/>
      <c r="M178" s="49"/>
    </row>
    <row r="179" spans="1:13" s="8" customFormat="1" ht="28" customHeight="1" x14ac:dyDescent="0.35">
      <c r="A179" s="14"/>
      <c r="B179" s="81" t="s">
        <v>743</v>
      </c>
      <c r="C179" s="16"/>
      <c r="D179" s="82" t="s">
        <v>866</v>
      </c>
      <c r="E179" s="16"/>
      <c r="F179" s="51"/>
      <c r="G179" s="50"/>
      <c r="H179" s="7"/>
      <c r="I179" s="49"/>
      <c r="K179" s="49"/>
      <c r="L179" s="49"/>
      <c r="M179" s="49"/>
    </row>
    <row r="180" spans="1:13" s="8" customFormat="1" ht="28" customHeight="1" x14ac:dyDescent="0.35">
      <c r="A180" s="14"/>
      <c r="B180" s="81" t="s">
        <v>744</v>
      </c>
      <c r="C180" s="16"/>
      <c r="D180" s="82" t="s">
        <v>867</v>
      </c>
      <c r="E180" s="16"/>
      <c r="F180" s="51"/>
      <c r="G180" s="50"/>
      <c r="H180" s="7"/>
      <c r="I180" s="49"/>
      <c r="K180" s="49"/>
      <c r="L180" s="49"/>
      <c r="M180" s="49"/>
    </row>
    <row r="181" spans="1:13" s="8" customFormat="1" ht="28" customHeight="1" x14ac:dyDescent="0.35">
      <c r="A181" s="14"/>
      <c r="B181" s="81" t="s">
        <v>745</v>
      </c>
      <c r="C181" s="16"/>
      <c r="D181" s="82" t="s">
        <v>868</v>
      </c>
      <c r="E181" s="16"/>
      <c r="F181" s="51"/>
      <c r="G181" s="50"/>
      <c r="H181" s="7"/>
      <c r="I181" s="49"/>
      <c r="K181" s="49"/>
      <c r="L181" s="49"/>
      <c r="M181" s="49"/>
    </row>
    <row r="182" spans="1:13" s="8" customFormat="1" ht="10" customHeight="1" x14ac:dyDescent="0.35">
      <c r="A182" s="14"/>
      <c r="B182" s="89"/>
      <c r="C182" s="16"/>
      <c r="D182" s="63"/>
      <c r="E182" s="16"/>
      <c r="F182" s="23"/>
      <c r="G182" s="50"/>
      <c r="H182" s="7"/>
      <c r="I182" s="49"/>
      <c r="K182" s="49"/>
      <c r="L182" s="49"/>
      <c r="M182" s="49"/>
    </row>
    <row r="183" spans="1:13" s="8" customFormat="1" ht="28" customHeight="1" x14ac:dyDescent="0.35">
      <c r="A183" s="14"/>
      <c r="B183" s="80" t="s">
        <v>746</v>
      </c>
      <c r="C183" s="60"/>
      <c r="D183" s="60" t="s">
        <v>333</v>
      </c>
      <c r="E183" s="16"/>
      <c r="F183" s="24" t="str">
        <f>IFERROR(ROUND(AVERAGE(F185:F189),0),"")</f>
        <v/>
      </c>
      <c r="G183" s="50"/>
      <c r="H183" s="7"/>
      <c r="I183" s="70" t="str">
        <f>F183</f>
        <v/>
      </c>
      <c r="K183" s="49"/>
      <c r="L183" s="49"/>
      <c r="M183" s="49"/>
    </row>
    <row r="184" spans="1:13" s="8" customFormat="1" ht="10" customHeight="1" x14ac:dyDescent="0.35">
      <c r="A184" s="14"/>
      <c r="B184" s="80"/>
      <c r="C184" s="60"/>
      <c r="D184" s="63"/>
      <c r="E184" s="16"/>
      <c r="F184" s="23"/>
      <c r="G184" s="50"/>
      <c r="H184" s="7"/>
      <c r="I184" s="49"/>
      <c r="K184" s="49"/>
      <c r="L184" s="49"/>
      <c r="M184" s="49"/>
    </row>
    <row r="185" spans="1:13" s="8" customFormat="1" ht="28" customHeight="1" x14ac:dyDescent="0.35">
      <c r="A185" s="14"/>
      <c r="B185" s="81" t="s">
        <v>747</v>
      </c>
      <c r="C185" s="16"/>
      <c r="D185" s="82" t="s">
        <v>869</v>
      </c>
      <c r="E185" s="16"/>
      <c r="F185" s="51"/>
      <c r="G185" s="50"/>
      <c r="H185" s="7"/>
      <c r="I185" s="49"/>
      <c r="K185" s="49"/>
      <c r="L185" s="49"/>
      <c r="M185" s="49"/>
    </row>
    <row r="186" spans="1:13" s="8" customFormat="1" ht="28" customHeight="1" x14ac:dyDescent="0.35">
      <c r="A186" s="14"/>
      <c r="B186" s="81" t="s">
        <v>748</v>
      </c>
      <c r="C186" s="16"/>
      <c r="D186" s="82" t="s">
        <v>870</v>
      </c>
      <c r="E186" s="16"/>
      <c r="F186" s="51"/>
      <c r="G186" s="50"/>
      <c r="H186" s="7"/>
      <c r="I186" s="49"/>
      <c r="K186" s="49"/>
      <c r="L186" s="49"/>
      <c r="M186" s="49"/>
    </row>
    <row r="187" spans="1:13" s="8" customFormat="1" ht="28" customHeight="1" x14ac:dyDescent="0.35">
      <c r="A187" s="14"/>
      <c r="B187" s="81" t="s">
        <v>749</v>
      </c>
      <c r="C187" s="16"/>
      <c r="D187" s="82" t="s">
        <v>871</v>
      </c>
      <c r="E187" s="16"/>
      <c r="F187" s="51"/>
      <c r="G187" s="50"/>
      <c r="H187" s="7"/>
      <c r="I187" s="49"/>
      <c r="K187" s="49"/>
      <c r="L187" s="49"/>
      <c r="M187" s="49"/>
    </row>
    <row r="188" spans="1:13" s="8" customFormat="1" ht="28" customHeight="1" x14ac:dyDescent="0.35">
      <c r="A188" s="14"/>
      <c r="B188" s="81" t="s">
        <v>750</v>
      </c>
      <c r="C188" s="16"/>
      <c r="D188" s="82" t="s">
        <v>872</v>
      </c>
      <c r="E188" s="16"/>
      <c r="F188" s="51"/>
      <c r="G188" s="50"/>
      <c r="H188" s="7"/>
      <c r="I188" s="49"/>
      <c r="K188" s="49"/>
      <c r="L188" s="49"/>
      <c r="M188" s="49"/>
    </row>
    <row r="189" spans="1:13" s="8" customFormat="1" ht="28" customHeight="1" x14ac:dyDescent="0.35">
      <c r="A189" s="14"/>
      <c r="B189" s="81" t="s">
        <v>751</v>
      </c>
      <c r="C189" s="16"/>
      <c r="D189" s="82" t="s">
        <v>873</v>
      </c>
      <c r="E189" s="16"/>
      <c r="F189" s="51"/>
      <c r="G189" s="50"/>
      <c r="H189" s="7"/>
      <c r="I189" s="49"/>
      <c r="K189" s="49"/>
      <c r="L189" s="49"/>
      <c r="M189" s="49"/>
    </row>
    <row r="190" spans="1:13" s="8" customFormat="1" ht="10" customHeight="1" x14ac:dyDescent="0.35">
      <c r="A190" s="14"/>
      <c r="B190" s="89"/>
      <c r="C190" s="16"/>
      <c r="D190" s="63"/>
      <c r="E190" s="16"/>
      <c r="F190" s="23"/>
      <c r="G190" s="50"/>
      <c r="H190" s="7"/>
      <c r="I190" s="49"/>
      <c r="K190" s="49"/>
      <c r="L190" s="49"/>
      <c r="M190" s="49"/>
    </row>
    <row r="191" spans="1:13" s="8" customFormat="1" ht="28" customHeight="1" x14ac:dyDescent="0.35">
      <c r="A191" s="14"/>
      <c r="B191" s="80" t="s">
        <v>752</v>
      </c>
      <c r="C191" s="60"/>
      <c r="D191" s="60" t="s">
        <v>339</v>
      </c>
      <c r="E191" s="16"/>
      <c r="F191" s="24" t="str">
        <f>IFERROR(ROUND(AVERAGE(F193:F196),0),"")</f>
        <v/>
      </c>
      <c r="G191" s="50"/>
      <c r="H191" s="7"/>
      <c r="I191" s="70" t="str">
        <f>F191</f>
        <v/>
      </c>
      <c r="K191" s="49"/>
      <c r="L191" s="49"/>
      <c r="M191" s="49"/>
    </row>
    <row r="192" spans="1:13" s="8" customFormat="1" ht="10" customHeight="1" x14ac:dyDescent="0.35">
      <c r="A192" s="14"/>
      <c r="B192" s="80"/>
      <c r="C192" s="60"/>
      <c r="D192" s="63"/>
      <c r="E192" s="16"/>
      <c r="F192" s="23"/>
      <c r="G192" s="50"/>
      <c r="H192" s="7"/>
      <c r="I192" s="49"/>
      <c r="K192" s="49"/>
      <c r="L192" s="49"/>
      <c r="M192" s="49"/>
    </row>
    <row r="193" spans="1:13" s="8" customFormat="1" ht="28" customHeight="1" x14ac:dyDescent="0.35">
      <c r="A193" s="14"/>
      <c r="B193" s="81" t="s">
        <v>753</v>
      </c>
      <c r="C193" s="16"/>
      <c r="D193" s="82" t="s">
        <v>874</v>
      </c>
      <c r="E193" s="16"/>
      <c r="F193" s="51"/>
      <c r="G193" s="50"/>
      <c r="H193" s="7"/>
      <c r="I193" s="49"/>
      <c r="K193" s="49"/>
      <c r="L193" s="49"/>
      <c r="M193" s="49"/>
    </row>
    <row r="194" spans="1:13" s="8" customFormat="1" ht="28" customHeight="1" x14ac:dyDescent="0.35">
      <c r="A194" s="14"/>
      <c r="B194" s="81" t="s">
        <v>754</v>
      </c>
      <c r="C194" s="16"/>
      <c r="D194" s="82" t="s">
        <v>875</v>
      </c>
      <c r="E194" s="16"/>
      <c r="F194" s="51"/>
      <c r="G194" s="50"/>
      <c r="H194" s="7"/>
      <c r="I194" s="49"/>
      <c r="K194" s="49"/>
      <c r="L194" s="49"/>
      <c r="M194" s="49"/>
    </row>
    <row r="195" spans="1:13" s="8" customFormat="1" ht="28" customHeight="1" x14ac:dyDescent="0.35">
      <c r="A195" s="14"/>
      <c r="B195" s="81" t="s">
        <v>755</v>
      </c>
      <c r="C195" s="16"/>
      <c r="D195" s="82" t="s">
        <v>876</v>
      </c>
      <c r="E195" s="16"/>
      <c r="F195" s="51"/>
      <c r="G195" s="50"/>
      <c r="H195" s="7"/>
      <c r="I195" s="49"/>
      <c r="K195" s="49"/>
      <c r="L195" s="49"/>
      <c r="M195" s="49"/>
    </row>
    <row r="196" spans="1:13" s="8" customFormat="1" ht="28" customHeight="1" x14ac:dyDescent="0.35">
      <c r="A196" s="14"/>
      <c r="B196" s="81" t="s">
        <v>756</v>
      </c>
      <c r="C196" s="16"/>
      <c r="D196" s="82" t="s">
        <v>877</v>
      </c>
      <c r="E196" s="16"/>
      <c r="F196" s="51"/>
      <c r="G196" s="50"/>
      <c r="H196" s="7"/>
      <c r="I196" s="49"/>
      <c r="K196" s="49"/>
      <c r="L196" s="49"/>
      <c r="M196" s="49"/>
    </row>
    <row r="197" spans="1:13" s="8" customFormat="1" ht="10" customHeight="1" x14ac:dyDescent="0.35">
      <c r="A197" s="14"/>
      <c r="B197" s="89"/>
      <c r="C197" s="16"/>
      <c r="D197" s="63"/>
      <c r="E197" s="16"/>
      <c r="F197" s="23"/>
      <c r="G197" s="50"/>
      <c r="H197" s="7"/>
      <c r="I197" s="49"/>
      <c r="K197" s="49"/>
      <c r="L197" s="49"/>
      <c r="M197" s="49"/>
    </row>
    <row r="198" spans="1:13" s="8" customFormat="1" ht="28" customHeight="1" x14ac:dyDescent="0.35">
      <c r="A198" s="14"/>
      <c r="B198" s="80" t="s">
        <v>757</v>
      </c>
      <c r="C198" s="60"/>
      <c r="D198" s="60" t="s">
        <v>344</v>
      </c>
      <c r="E198" s="16"/>
      <c r="F198" s="24" t="str">
        <f>IFERROR(ROUND(AVERAGE(F200:F204),0),"")</f>
        <v/>
      </c>
      <c r="G198" s="50"/>
      <c r="H198" s="7"/>
      <c r="I198" s="70" t="str">
        <f>F198</f>
        <v/>
      </c>
      <c r="K198" s="49"/>
      <c r="L198" s="49"/>
      <c r="M198" s="49"/>
    </row>
    <row r="199" spans="1:13" s="8" customFormat="1" ht="10" customHeight="1" x14ac:dyDescent="0.35">
      <c r="A199" s="14"/>
      <c r="B199" s="80"/>
      <c r="C199" s="60"/>
      <c r="D199" s="63"/>
      <c r="E199" s="16"/>
      <c r="F199" s="23"/>
      <c r="G199" s="50"/>
      <c r="H199" s="7"/>
      <c r="I199" s="49"/>
      <c r="K199" s="49"/>
      <c r="L199" s="49"/>
      <c r="M199" s="49"/>
    </row>
    <row r="200" spans="1:13" s="8" customFormat="1" ht="28" customHeight="1" x14ac:dyDescent="0.35">
      <c r="A200" s="14"/>
      <c r="B200" s="81" t="s">
        <v>758</v>
      </c>
      <c r="C200" s="16"/>
      <c r="D200" s="82" t="s">
        <v>878</v>
      </c>
      <c r="E200" s="16"/>
      <c r="F200" s="51"/>
      <c r="G200" s="50"/>
      <c r="H200" s="7"/>
      <c r="I200" s="49"/>
      <c r="K200" s="49"/>
      <c r="L200" s="49"/>
      <c r="M200" s="49"/>
    </row>
    <row r="201" spans="1:13" s="8" customFormat="1" ht="28" customHeight="1" x14ac:dyDescent="0.35">
      <c r="A201" s="14"/>
      <c r="B201" s="81" t="s">
        <v>759</v>
      </c>
      <c r="C201" s="16"/>
      <c r="D201" s="82" t="s">
        <v>879</v>
      </c>
      <c r="E201" s="16"/>
      <c r="F201" s="51"/>
      <c r="G201" s="50"/>
      <c r="H201" s="7"/>
      <c r="I201" s="49"/>
      <c r="K201" s="49"/>
      <c r="L201" s="49"/>
      <c r="M201" s="49"/>
    </row>
    <row r="202" spans="1:13" s="8" customFormat="1" ht="28" customHeight="1" x14ac:dyDescent="0.35">
      <c r="A202" s="14"/>
      <c r="B202" s="81" t="s">
        <v>760</v>
      </c>
      <c r="C202" s="16"/>
      <c r="D202" s="82" t="s">
        <v>880</v>
      </c>
      <c r="E202" s="16"/>
      <c r="F202" s="51"/>
      <c r="G202" s="50"/>
      <c r="H202" s="7"/>
      <c r="I202" s="49"/>
      <c r="K202" s="49"/>
      <c r="L202" s="49"/>
      <c r="M202" s="49"/>
    </row>
    <row r="203" spans="1:13" s="8" customFormat="1" ht="28" customHeight="1" x14ac:dyDescent="0.35">
      <c r="A203" s="14"/>
      <c r="B203" s="81" t="s">
        <v>761</v>
      </c>
      <c r="C203" s="16"/>
      <c r="D203" s="82" t="s">
        <v>881</v>
      </c>
      <c r="E203" s="16"/>
      <c r="F203" s="51"/>
      <c r="G203" s="50"/>
      <c r="H203" s="7"/>
      <c r="I203" s="49"/>
      <c r="K203" s="49"/>
      <c r="L203" s="49"/>
      <c r="M203" s="49"/>
    </row>
    <row r="204" spans="1:13" s="8" customFormat="1" ht="28" customHeight="1" x14ac:dyDescent="0.35">
      <c r="A204" s="14"/>
      <c r="B204" s="81" t="s">
        <v>762</v>
      </c>
      <c r="C204" s="16"/>
      <c r="D204" s="82" t="s">
        <v>882</v>
      </c>
      <c r="E204" s="16"/>
      <c r="F204" s="51"/>
      <c r="G204" s="50"/>
      <c r="H204" s="7"/>
      <c r="I204" s="49"/>
      <c r="K204" s="49"/>
      <c r="L204" s="49"/>
      <c r="M204" s="49"/>
    </row>
    <row r="205" spans="1:13" s="8" customFormat="1" ht="10" customHeight="1" x14ac:dyDescent="0.35">
      <c r="A205" s="14"/>
      <c r="B205" s="89"/>
      <c r="C205" s="16"/>
      <c r="D205" s="63"/>
      <c r="E205" s="16"/>
      <c r="F205" s="23"/>
      <c r="G205" s="50"/>
      <c r="H205" s="7"/>
      <c r="I205" s="49"/>
      <c r="K205" s="49"/>
      <c r="L205" s="49"/>
      <c r="M205" s="49"/>
    </row>
    <row r="206" spans="1:13" s="8" customFormat="1" ht="28" customHeight="1" x14ac:dyDescent="0.35">
      <c r="A206" s="14"/>
      <c r="B206" s="80" t="s">
        <v>763</v>
      </c>
      <c r="C206" s="60"/>
      <c r="D206" s="60" t="s">
        <v>351</v>
      </c>
      <c r="E206" s="16"/>
      <c r="F206" s="24" t="str">
        <f>IFERROR(ROUND(AVERAGE(F208:F212),0),"")</f>
        <v/>
      </c>
      <c r="G206" s="50"/>
      <c r="H206" s="7"/>
      <c r="I206" s="70" t="str">
        <f>F206</f>
        <v/>
      </c>
      <c r="K206" s="49"/>
      <c r="L206" s="49"/>
      <c r="M206" s="49"/>
    </row>
    <row r="207" spans="1:13" s="8" customFormat="1" ht="10" customHeight="1" x14ac:dyDescent="0.35">
      <c r="A207" s="14"/>
      <c r="B207" s="80"/>
      <c r="C207" s="60"/>
      <c r="D207" s="63"/>
      <c r="E207" s="16"/>
      <c r="F207" s="23"/>
      <c r="G207" s="50"/>
      <c r="H207" s="7"/>
      <c r="I207" s="49"/>
      <c r="K207" s="49"/>
      <c r="L207" s="49"/>
      <c r="M207" s="49"/>
    </row>
    <row r="208" spans="1:13" s="8" customFormat="1" ht="28" customHeight="1" x14ac:dyDescent="0.35">
      <c r="A208" s="14"/>
      <c r="B208" s="81" t="s">
        <v>764</v>
      </c>
      <c r="C208" s="16"/>
      <c r="D208" s="82" t="s">
        <v>883</v>
      </c>
      <c r="E208" s="16"/>
      <c r="F208" s="51"/>
      <c r="G208" s="50"/>
      <c r="H208" s="7"/>
      <c r="I208" s="49"/>
      <c r="K208" s="49"/>
      <c r="L208" s="49"/>
      <c r="M208" s="49"/>
    </row>
    <row r="209" spans="1:13" s="8" customFormat="1" ht="28" customHeight="1" x14ac:dyDescent="0.35">
      <c r="A209" s="14"/>
      <c r="B209" s="81" t="s">
        <v>765</v>
      </c>
      <c r="C209" s="16"/>
      <c r="D209" s="82" t="s">
        <v>353</v>
      </c>
      <c r="E209" s="16"/>
      <c r="F209" s="51"/>
      <c r="G209" s="50"/>
      <c r="H209" s="7"/>
      <c r="I209" s="49"/>
      <c r="K209" s="49"/>
      <c r="L209" s="49"/>
      <c r="M209" s="49"/>
    </row>
    <row r="210" spans="1:13" s="8" customFormat="1" ht="28" customHeight="1" x14ac:dyDescent="0.35">
      <c r="A210" s="14"/>
      <c r="B210" s="81" t="s">
        <v>766</v>
      </c>
      <c r="C210" s="16"/>
      <c r="D210" s="82" t="s">
        <v>884</v>
      </c>
      <c r="E210" s="16"/>
      <c r="F210" s="51"/>
      <c r="G210" s="50"/>
      <c r="H210" s="7"/>
      <c r="I210" s="49"/>
      <c r="K210" s="49"/>
      <c r="L210" s="49"/>
      <c r="M210" s="49"/>
    </row>
    <row r="211" spans="1:13" s="8" customFormat="1" ht="28" customHeight="1" x14ac:dyDescent="0.35">
      <c r="A211" s="14"/>
      <c r="B211" s="81" t="s">
        <v>767</v>
      </c>
      <c r="C211" s="16"/>
      <c r="D211" s="82" t="s">
        <v>885</v>
      </c>
      <c r="E211" s="16"/>
      <c r="F211" s="51"/>
      <c r="G211" s="50"/>
      <c r="H211" s="7"/>
      <c r="I211" s="49"/>
      <c r="K211" s="49"/>
      <c r="L211" s="49"/>
      <c r="M211" s="49"/>
    </row>
    <row r="212" spans="1:13" s="8" customFormat="1" ht="28" customHeight="1" x14ac:dyDescent="0.35">
      <c r="A212" s="14"/>
      <c r="B212" s="81" t="s">
        <v>768</v>
      </c>
      <c r="C212" s="16"/>
      <c r="D212" s="82" t="s">
        <v>886</v>
      </c>
      <c r="E212" s="16"/>
      <c r="F212" s="51"/>
      <c r="G212" s="50"/>
      <c r="H212" s="7"/>
      <c r="I212" s="49"/>
      <c r="K212" s="49"/>
      <c r="L212" s="49"/>
      <c r="M212" s="49"/>
    </row>
    <row r="213" spans="1:13" s="8" customFormat="1" ht="10" customHeight="1" x14ac:dyDescent="0.35">
      <c r="A213" s="14"/>
      <c r="B213" s="89"/>
      <c r="C213" s="16"/>
      <c r="D213" s="63"/>
      <c r="E213" s="16"/>
      <c r="F213" s="23"/>
      <c r="G213" s="50"/>
      <c r="H213" s="7"/>
      <c r="I213" s="49"/>
      <c r="K213" s="49"/>
      <c r="L213" s="49"/>
      <c r="M213" s="49"/>
    </row>
    <row r="214" spans="1:13" s="8" customFormat="1" ht="28" customHeight="1" x14ac:dyDescent="0.35">
      <c r="A214" s="14"/>
      <c r="B214" s="80" t="s">
        <v>769</v>
      </c>
      <c r="C214" s="60"/>
      <c r="D214" s="60" t="s">
        <v>357</v>
      </c>
      <c r="E214" s="16"/>
      <c r="F214" s="24" t="str">
        <f>IFERROR(ROUND(AVERAGE(F216:F220),0),"")</f>
        <v/>
      </c>
      <c r="G214" s="50"/>
      <c r="H214" s="7"/>
      <c r="I214" s="70" t="str">
        <f>F214</f>
        <v/>
      </c>
      <c r="K214" s="49"/>
      <c r="L214" s="49"/>
      <c r="M214" s="49"/>
    </row>
    <row r="215" spans="1:13" s="8" customFormat="1" ht="10" customHeight="1" x14ac:dyDescent="0.35">
      <c r="A215" s="14"/>
      <c r="B215" s="80"/>
      <c r="C215" s="60"/>
      <c r="D215" s="63"/>
      <c r="E215" s="16"/>
      <c r="F215" s="23"/>
      <c r="G215" s="50"/>
      <c r="H215" s="7"/>
      <c r="I215" s="49"/>
      <c r="K215" s="49"/>
      <c r="L215" s="49"/>
      <c r="M215" s="49"/>
    </row>
    <row r="216" spans="1:13" s="8" customFormat="1" ht="28" customHeight="1" x14ac:dyDescent="0.35">
      <c r="A216" s="14"/>
      <c r="B216" s="81" t="s">
        <v>770</v>
      </c>
      <c r="C216" s="16"/>
      <c r="D216" s="91" t="s">
        <v>887</v>
      </c>
      <c r="E216" s="16"/>
      <c r="F216" s="51"/>
      <c r="G216" s="50"/>
      <c r="H216" s="7"/>
      <c r="I216" s="49"/>
      <c r="K216" s="49"/>
      <c r="L216" s="49"/>
      <c r="M216" s="49"/>
    </row>
    <row r="217" spans="1:13" s="8" customFormat="1" ht="28" customHeight="1" x14ac:dyDescent="0.35">
      <c r="A217" s="14"/>
      <c r="B217" s="81" t="s">
        <v>771</v>
      </c>
      <c r="C217" s="16"/>
      <c r="D217" s="82" t="s">
        <v>888</v>
      </c>
      <c r="E217" s="16"/>
      <c r="F217" s="51"/>
      <c r="G217" s="50"/>
      <c r="H217" s="7"/>
      <c r="I217" s="49"/>
      <c r="K217" s="49"/>
      <c r="L217" s="49"/>
      <c r="M217" s="49"/>
    </row>
    <row r="218" spans="1:13" s="8" customFormat="1" ht="28" customHeight="1" x14ac:dyDescent="0.35">
      <c r="A218" s="14"/>
      <c r="B218" s="81" t="s">
        <v>772</v>
      </c>
      <c r="C218" s="16"/>
      <c r="D218" s="82" t="s">
        <v>889</v>
      </c>
      <c r="E218" s="16"/>
      <c r="F218" s="51"/>
      <c r="G218" s="50"/>
      <c r="H218" s="7"/>
      <c r="I218" s="49"/>
      <c r="K218" s="49"/>
      <c r="L218" s="49"/>
      <c r="M218" s="49"/>
    </row>
    <row r="219" spans="1:13" s="8" customFormat="1" ht="28" customHeight="1" x14ac:dyDescent="0.35">
      <c r="A219" s="14"/>
      <c r="B219" s="81" t="s">
        <v>773</v>
      </c>
      <c r="C219" s="16"/>
      <c r="D219" s="82" t="s">
        <v>890</v>
      </c>
      <c r="E219" s="16"/>
      <c r="F219" s="51"/>
      <c r="G219" s="50"/>
      <c r="H219" s="7"/>
      <c r="I219" s="49"/>
      <c r="K219" s="49"/>
      <c r="L219" s="49"/>
      <c r="M219" s="49"/>
    </row>
    <row r="220" spans="1:13" s="8" customFormat="1" ht="28" customHeight="1" x14ac:dyDescent="0.35">
      <c r="A220" s="14"/>
      <c r="B220" s="81" t="s">
        <v>774</v>
      </c>
      <c r="C220" s="16"/>
      <c r="D220" s="82" t="s">
        <v>891</v>
      </c>
      <c r="E220" s="16"/>
      <c r="F220" s="51"/>
      <c r="G220" s="50"/>
      <c r="H220" s="7"/>
      <c r="I220" s="49"/>
      <c r="K220" s="49"/>
      <c r="L220" s="49"/>
      <c r="M220" s="49"/>
    </row>
    <row r="221" spans="1:13" s="8" customFormat="1" ht="10" customHeight="1" x14ac:dyDescent="0.35">
      <c r="A221" s="14"/>
      <c r="B221" s="89"/>
      <c r="C221" s="16"/>
      <c r="D221" s="63"/>
      <c r="E221" s="16"/>
      <c r="F221" s="23"/>
      <c r="G221" s="50"/>
      <c r="H221" s="7"/>
      <c r="I221" s="49"/>
      <c r="K221" s="49"/>
      <c r="L221" s="49"/>
      <c r="M221" s="49"/>
    </row>
    <row r="222" spans="1:13" s="8" customFormat="1" ht="28" customHeight="1" x14ac:dyDescent="0.35">
      <c r="A222" s="14"/>
      <c r="B222" s="80" t="s">
        <v>775</v>
      </c>
      <c r="C222" s="60"/>
      <c r="D222" s="60" t="s">
        <v>363</v>
      </c>
      <c r="E222" s="16"/>
      <c r="F222" s="24" t="str">
        <f>IFERROR(ROUND(AVERAGE(F224:F227),0),"")</f>
        <v/>
      </c>
      <c r="G222" s="50"/>
      <c r="H222" s="7"/>
      <c r="I222" s="70" t="str">
        <f>F222</f>
        <v/>
      </c>
      <c r="K222" s="49"/>
      <c r="L222" s="49"/>
      <c r="M222" s="49"/>
    </row>
    <row r="223" spans="1:13" s="8" customFormat="1" ht="10" customHeight="1" x14ac:dyDescent="0.35">
      <c r="A223" s="14"/>
      <c r="B223" s="80"/>
      <c r="C223" s="60"/>
      <c r="D223" s="63"/>
      <c r="E223" s="16"/>
      <c r="F223" s="23"/>
      <c r="G223" s="50"/>
      <c r="H223" s="7"/>
      <c r="I223" s="49"/>
      <c r="K223" s="49"/>
      <c r="L223" s="49"/>
      <c r="M223" s="49"/>
    </row>
    <row r="224" spans="1:13" s="8" customFormat="1" ht="28" customHeight="1" x14ac:dyDescent="0.35">
      <c r="A224" s="14"/>
      <c r="B224" s="81" t="s">
        <v>776</v>
      </c>
      <c r="C224" s="16"/>
      <c r="D224" s="82" t="s">
        <v>892</v>
      </c>
      <c r="E224" s="16"/>
      <c r="F224" s="51"/>
      <c r="G224" s="50"/>
      <c r="H224" s="7"/>
      <c r="I224" s="49"/>
      <c r="K224" s="49"/>
      <c r="L224" s="49"/>
      <c r="M224" s="49"/>
    </row>
    <row r="225" spans="1:13" s="8" customFormat="1" ht="28" customHeight="1" x14ac:dyDescent="0.35">
      <c r="A225" s="14"/>
      <c r="B225" s="81" t="s">
        <v>777</v>
      </c>
      <c r="C225" s="16"/>
      <c r="D225" s="82" t="s">
        <v>893</v>
      </c>
      <c r="E225" s="16"/>
      <c r="F225" s="51"/>
      <c r="G225" s="50"/>
      <c r="H225" s="7"/>
      <c r="I225" s="49"/>
      <c r="K225" s="49"/>
      <c r="L225" s="49"/>
      <c r="M225" s="49"/>
    </row>
    <row r="226" spans="1:13" ht="28" customHeight="1" x14ac:dyDescent="0.35">
      <c r="A226" s="14"/>
      <c r="B226" s="81" t="s">
        <v>778</v>
      </c>
      <c r="C226" s="16"/>
      <c r="D226" s="82" t="s">
        <v>894</v>
      </c>
      <c r="E226" s="16"/>
      <c r="F226" s="51"/>
      <c r="G226" s="50"/>
    </row>
    <row r="227" spans="1:13" ht="28" customHeight="1" x14ac:dyDescent="0.35">
      <c r="A227" s="14"/>
      <c r="B227" s="81" t="s">
        <v>779</v>
      </c>
      <c r="C227" s="16"/>
      <c r="D227" s="82" t="s">
        <v>367</v>
      </c>
      <c r="E227" s="16"/>
      <c r="F227" s="51"/>
      <c r="G227" s="50"/>
    </row>
    <row r="228" spans="1:13" ht="10" customHeight="1" x14ac:dyDescent="0.35">
      <c r="A228" s="14"/>
      <c r="B228" s="89"/>
      <c r="C228" s="16"/>
      <c r="D228" s="63"/>
      <c r="E228" s="16"/>
      <c r="F228" s="23"/>
      <c r="G228" s="50"/>
    </row>
    <row r="229" spans="1:13" ht="28" customHeight="1" x14ac:dyDescent="0.35">
      <c r="A229" s="14"/>
      <c r="B229" s="80" t="s">
        <v>780</v>
      </c>
      <c r="C229" s="60"/>
      <c r="D229" s="60" t="s">
        <v>786</v>
      </c>
      <c r="E229" s="16"/>
      <c r="F229" s="24" t="str">
        <f>IFERROR(ROUND(AVERAGE(F231:F235),0),"")</f>
        <v/>
      </c>
      <c r="G229" s="50"/>
      <c r="I229" s="70" t="str">
        <f>F229</f>
        <v/>
      </c>
    </row>
    <row r="230" spans="1:13" ht="10" customHeight="1" x14ac:dyDescent="0.35">
      <c r="A230" s="14"/>
      <c r="B230" s="80"/>
      <c r="C230" s="60"/>
      <c r="D230" s="63"/>
      <c r="E230" s="16"/>
      <c r="F230" s="23"/>
      <c r="G230" s="50"/>
    </row>
    <row r="231" spans="1:13" ht="28" customHeight="1" x14ac:dyDescent="0.35">
      <c r="A231" s="14"/>
      <c r="B231" s="81" t="s">
        <v>781</v>
      </c>
      <c r="C231" s="16"/>
      <c r="D231" s="82" t="s">
        <v>895</v>
      </c>
      <c r="E231" s="16"/>
      <c r="F231" s="51"/>
      <c r="G231" s="50"/>
    </row>
    <row r="232" spans="1:13" ht="28" customHeight="1" x14ac:dyDescent="0.35">
      <c r="A232" s="14"/>
      <c r="B232" s="81" t="s">
        <v>782</v>
      </c>
      <c r="C232" s="16"/>
      <c r="D232" s="82" t="s">
        <v>896</v>
      </c>
      <c r="E232" s="16"/>
      <c r="F232" s="51"/>
      <c r="G232" s="50"/>
    </row>
    <row r="233" spans="1:13" ht="28" customHeight="1" x14ac:dyDescent="0.35">
      <c r="A233" s="14"/>
      <c r="B233" s="81" t="s">
        <v>783</v>
      </c>
      <c r="C233" s="16"/>
      <c r="D233" s="82" t="s">
        <v>897</v>
      </c>
      <c r="E233" s="16"/>
      <c r="F233" s="51"/>
      <c r="G233" s="50"/>
    </row>
    <row r="234" spans="1:13" ht="28" customHeight="1" x14ac:dyDescent="0.35">
      <c r="A234" s="14"/>
      <c r="B234" s="81" t="s">
        <v>784</v>
      </c>
      <c r="C234" s="16"/>
      <c r="D234" s="82" t="s">
        <v>899</v>
      </c>
      <c r="E234" s="16"/>
      <c r="F234" s="51"/>
      <c r="G234" s="50"/>
    </row>
    <row r="235" spans="1:13" ht="28" customHeight="1" x14ac:dyDescent="0.35">
      <c r="A235" s="14"/>
      <c r="B235" s="81" t="s">
        <v>785</v>
      </c>
      <c r="C235" s="16"/>
      <c r="D235" s="82" t="s">
        <v>898</v>
      </c>
      <c r="E235" s="16"/>
      <c r="F235" s="51"/>
      <c r="G235" s="50"/>
    </row>
    <row r="236" spans="1:13" ht="10" customHeight="1" x14ac:dyDescent="0.35">
      <c r="A236" s="14"/>
      <c r="B236" s="89"/>
      <c r="C236" s="16"/>
      <c r="D236" s="63"/>
      <c r="E236" s="16"/>
      <c r="F236" s="23"/>
      <c r="G236" s="50"/>
    </row>
    <row r="237" spans="1:13" ht="28" customHeight="1" x14ac:dyDescent="0.35">
      <c r="A237" s="14"/>
      <c r="B237" s="89"/>
      <c r="C237" s="16"/>
      <c r="D237" s="66" t="s">
        <v>412</v>
      </c>
      <c r="E237" s="16"/>
      <c r="F237" s="58">
        <f>I237</f>
        <v>0</v>
      </c>
      <c r="G237" s="50"/>
      <c r="I237" s="70">
        <f>COUNTIF(I$9:I$229,3)</f>
        <v>0</v>
      </c>
    </row>
    <row r="238" spans="1:13" ht="28" customHeight="1" x14ac:dyDescent="0.35">
      <c r="A238" s="14"/>
      <c r="B238" s="89"/>
      <c r="C238" s="16"/>
      <c r="D238" s="63"/>
      <c r="E238" s="16"/>
      <c r="F238" s="59">
        <f t="shared" ref="F238:F239" si="0">I238</f>
        <v>0</v>
      </c>
      <c r="G238" s="50"/>
      <c r="I238" s="70">
        <f>COUNTIF(I$9:I$229,2)</f>
        <v>0</v>
      </c>
    </row>
    <row r="239" spans="1:13" ht="28" customHeight="1" x14ac:dyDescent="0.35">
      <c r="A239" s="14"/>
      <c r="B239" s="89"/>
      <c r="C239" s="16"/>
      <c r="D239" s="63"/>
      <c r="E239" s="16"/>
      <c r="F239" s="57">
        <f t="shared" si="0"/>
        <v>0</v>
      </c>
      <c r="G239" s="50"/>
      <c r="I239" s="70">
        <f>COUNTIF(I$9:I$229,1)</f>
        <v>0</v>
      </c>
    </row>
    <row r="240" spans="1:13" ht="10" customHeight="1" x14ac:dyDescent="0.35">
      <c r="A240" s="19"/>
      <c r="B240" s="48"/>
      <c r="C240" s="20"/>
      <c r="D240" s="67"/>
      <c r="E240" s="20"/>
      <c r="F240" s="68"/>
      <c r="G240" s="53"/>
    </row>
  </sheetData>
  <sheetProtection algorithmName="SHA-512" hashValue="Dy09QGMpSMXfUxPAAhAcxUP6VRCgluz7vRueeUXfaUvywG22Vg5KAG07pAuLXHn0acVnyoZE6pzVqvwcjNAuaA==" saltValue="/ySR8o5HlW6/YJMqEU1UQQ==" spinCount="100000" sheet="1" objects="1" scenarios="1"/>
  <mergeCells count="1">
    <mergeCell ref="B4:F4"/>
  </mergeCells>
  <phoneticPr fontId="23" type="noConversion"/>
  <conditionalFormatting sqref="F231:F235 F224:F227 F216:F220 F208:F212 F200:F204 F193:F196 F185:F189 F177:F181 F169:F173 F162:F165 F154:F158 F147:F150 F141:F143 F133:F137 F124:F128 F116:F120 F108:F112 F101:F104 F93:F97 F85:F89 F76:F81 F68:F72 F60:F64 F52:F56 F45:F47 F39:F41 F30:F35 F19:F26">
    <cfRule type="cellIs" dxfId="17" priority="1" operator="equal">
      <formula>3</formula>
    </cfRule>
    <cfRule type="cellIs" dxfId="16" priority="2" operator="equal">
      <formula>2</formula>
    </cfRule>
    <cfRule type="cellIs" dxfId="15" priority="3" operator="equal">
      <formula>1</formula>
    </cfRule>
  </conditionalFormatting>
  <conditionalFormatting sqref="F11:F15">
    <cfRule type="cellIs" dxfId="14" priority="16" operator="equal">
      <formula>3</formula>
    </cfRule>
    <cfRule type="cellIs" dxfId="13" priority="17" operator="equal">
      <formula>2</formula>
    </cfRule>
    <cfRule type="cellIs" dxfId="12" priority="18" operator="equal">
      <formula>1</formula>
    </cfRule>
  </conditionalFormatting>
  <conditionalFormatting sqref="F9">
    <cfRule type="cellIs" dxfId="11" priority="13" operator="equal">
      <formula>3</formula>
    </cfRule>
    <cfRule type="cellIs" dxfId="10" priority="14" operator="equal">
      <formula>2</formula>
    </cfRule>
    <cfRule type="cellIs" dxfId="9" priority="15" operator="equal">
      <formula>1</formula>
    </cfRule>
  </conditionalFormatting>
  <conditionalFormatting sqref="F9">
    <cfRule type="expression" dxfId="8" priority="10">
      <formula>F9="1"</formula>
    </cfRule>
    <cfRule type="expression" dxfId="7" priority="11">
      <formula>F9="2"</formula>
    </cfRule>
    <cfRule type="expression" dxfId="6" priority="12">
      <formula>F9="3"</formula>
    </cfRule>
  </conditionalFormatting>
  <conditionalFormatting sqref="F229 F222 F214 F206 F198 F191 F183 F175 F167 F160 F152 F145 F139 F131 F122 F114 F106 F99 F91 F83 F74 F66 F58 F50 F43 F37 F28 F17">
    <cfRule type="cellIs" dxfId="5" priority="7" operator="equal">
      <formula>3</formula>
    </cfRule>
    <cfRule type="cellIs" dxfId="4" priority="8" operator="equal">
      <formula>2</formula>
    </cfRule>
    <cfRule type="cellIs" dxfId="3" priority="9" operator="equal">
      <formula>1</formula>
    </cfRule>
  </conditionalFormatting>
  <conditionalFormatting sqref="F229 F222 F214 F206 F198 F191 F183 F175 F167 F160 F152 F145 F139 F131 F122 F114 F106 F99 F91 F83 F74 F66 F58 F50 F43 F37 F28 F17">
    <cfRule type="expression" dxfId="2" priority="4">
      <formula>F17="1"</formula>
    </cfRule>
    <cfRule type="expression" dxfId="1" priority="5">
      <formula>F17="2"</formula>
    </cfRule>
    <cfRule type="expression" dxfId="0" priority="6">
      <formula>F17="3"</formula>
    </cfRule>
  </conditionalFormatting>
  <dataValidations count="1">
    <dataValidation type="whole" allowBlank="1" showInputMessage="1" showErrorMessage="1" error="Geben Sie 1, 2 oder 3 ein!" sqref="F11:F15 F19:F26 F30:F35 F39:F41 F45:F47 F52:F56 F60:F64 F68:F72 F76:F81 F85:F89 F93:F97 F101:F104 F108:F112 F116:F120 F124:F128 F133:F137 F141:F143 F147:F150 F154:F158 F162:F165 F169:F173 F177:F181 F185:F189 F193:F196 F200:F204 F208:F212 F216:F220 F224:F227 F231:F235" xr:uid="{9D915AFB-E21A-45AD-9E4A-F3306442287B}">
      <formula1>1</formula1>
      <formula2>3</formula2>
    </dataValidation>
  </dataValidations>
  <printOptions horizontalCentered="1"/>
  <pageMargins left="0.39370078740157483" right="0.39370078740157483" top="1.5748031496062993" bottom="0.59055118110236227" header="0.39370078740157483" footer="0.31496062992125984"/>
  <pageSetup paperSize="9" fitToHeight="0" orientation="landscape" r:id="rId1"/>
  <headerFooter>
    <oddHeader>&amp;L&amp;"Verdana,Standard"&amp;9&amp;G&amp;C&amp;"Verdana,Fett"&amp;12
IPMA Level D
Demande de recertification
Autoévaluation en leadership agile&amp;R&amp;G</oddHeader>
    <oddFooter>&amp;L&amp;"Verdana,Standard"&amp;9© VZPM&amp;C&amp;"Verdana,Standard"&amp;9&amp;F&amp;R&amp;"Verdana,Standard"&amp;9&amp;A page &amp;P/&amp;N</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2"/>
  <dimension ref="A1:E25"/>
  <sheetViews>
    <sheetView showGridLines="0" zoomScaleNormal="100" workbookViewId="0"/>
  </sheetViews>
  <sheetFormatPr baseColWidth="10" defaultColWidth="11.453125" defaultRowHeight="18" customHeight="1" x14ac:dyDescent="0.35"/>
  <cols>
    <col min="1" max="1" width="25.7265625" style="2" customWidth="1"/>
    <col min="2" max="2" width="12.7265625" style="2" customWidth="1"/>
    <col min="3" max="3" width="22.54296875" style="2" bestFit="1" customWidth="1"/>
    <col min="4" max="5" width="24.7265625" style="2" customWidth="1"/>
    <col min="6" max="16384" width="11.453125" style="2"/>
  </cols>
  <sheetData>
    <row r="1" spans="1:5" ht="10" customHeight="1" x14ac:dyDescent="0.35"/>
    <row r="2" spans="1:5" ht="18" customHeight="1" x14ac:dyDescent="0.35">
      <c r="A2" s="74" t="s">
        <v>368</v>
      </c>
      <c r="B2" s="125" t="s">
        <v>0</v>
      </c>
      <c r="C2" s="125"/>
      <c r="D2" s="125"/>
      <c r="E2" s="125"/>
    </row>
    <row r="3" spans="1:5" ht="18" customHeight="1" x14ac:dyDescent="0.35">
      <c r="A3" s="74" t="s">
        <v>369</v>
      </c>
      <c r="B3" s="126" t="s">
        <v>373</v>
      </c>
      <c r="C3" s="125"/>
      <c r="D3" s="125"/>
      <c r="E3" s="125"/>
    </row>
    <row r="4" spans="1:5" ht="18" customHeight="1" x14ac:dyDescent="0.35">
      <c r="A4" s="74" t="s">
        <v>370</v>
      </c>
      <c r="B4" s="127" t="s">
        <v>907</v>
      </c>
      <c r="C4" s="128"/>
      <c r="D4" s="128"/>
      <c r="E4" s="128"/>
    </row>
    <row r="5" spans="1:5" ht="18" customHeight="1" x14ac:dyDescent="0.35">
      <c r="A5" s="39" t="s">
        <v>1</v>
      </c>
      <c r="B5" s="129">
        <v>9.4</v>
      </c>
      <c r="C5" s="129"/>
      <c r="D5" s="129"/>
      <c r="E5" s="129"/>
    </row>
    <row r="6" spans="1:5" ht="18" customHeight="1" x14ac:dyDescent="0.35">
      <c r="A6" s="74" t="s">
        <v>371</v>
      </c>
      <c r="B6" s="130" t="s">
        <v>908</v>
      </c>
      <c r="C6" s="131"/>
      <c r="D6" s="131"/>
      <c r="E6" s="131"/>
    </row>
    <row r="7" spans="1:5" ht="18" customHeight="1" x14ac:dyDescent="0.35">
      <c r="A7" s="74" t="s">
        <v>372</v>
      </c>
      <c r="B7" s="132" t="str">
        <f ca="1">MID(CELL("DATEINAME"),FIND("[",CELL("DATEINAME"))+1,FIND("]",CELL("DATEINAME"))-FIND("[",CELL("DATEINAME"))-6)</f>
        <v>VZPM_PMLD_Zertifizierungsantrag_V9.4_FR</v>
      </c>
      <c r="C7" s="132"/>
      <c r="D7" s="132"/>
      <c r="E7" s="132"/>
    </row>
    <row r="9" spans="1:5" ht="18" customHeight="1" x14ac:dyDescent="0.35">
      <c r="A9" s="3" t="s">
        <v>374</v>
      </c>
    </row>
    <row r="10" spans="1:5" ht="10" customHeight="1" x14ac:dyDescent="0.35"/>
    <row r="11" spans="1:5" ht="18" customHeight="1" x14ac:dyDescent="0.35">
      <c r="A11" s="74" t="s">
        <v>375</v>
      </c>
      <c r="B11" s="76" t="s">
        <v>378</v>
      </c>
      <c r="C11" s="74" t="s">
        <v>379</v>
      </c>
      <c r="D11" s="74" t="s">
        <v>181</v>
      </c>
      <c r="E11" s="74" t="s">
        <v>199</v>
      </c>
    </row>
    <row r="12" spans="1:5" ht="18" customHeight="1" x14ac:dyDescent="0.35">
      <c r="A12" s="75" t="s">
        <v>376</v>
      </c>
      <c r="B12" s="9">
        <v>42930</v>
      </c>
      <c r="C12" s="75" t="s">
        <v>380</v>
      </c>
      <c r="D12" s="40" t="s">
        <v>2</v>
      </c>
      <c r="E12" s="83" t="s">
        <v>415</v>
      </c>
    </row>
    <row r="13" spans="1:5" ht="18" customHeight="1" x14ac:dyDescent="0.35">
      <c r="A13" s="75" t="s">
        <v>377</v>
      </c>
      <c r="B13" s="9">
        <v>45419</v>
      </c>
      <c r="C13" s="75" t="s">
        <v>381</v>
      </c>
      <c r="D13" s="40" t="s">
        <v>0</v>
      </c>
      <c r="E13" s="40"/>
    </row>
    <row r="15" spans="1:5" ht="18" customHeight="1" x14ac:dyDescent="0.35">
      <c r="A15" s="3" t="s">
        <v>382</v>
      </c>
      <c r="D15" s="6"/>
    </row>
    <row r="16" spans="1:5" ht="10" customHeight="1" x14ac:dyDescent="0.35"/>
    <row r="17" spans="1:5" ht="18" customHeight="1" x14ac:dyDescent="0.35">
      <c r="A17" s="74" t="s">
        <v>378</v>
      </c>
      <c r="B17" s="22" t="s">
        <v>1</v>
      </c>
      <c r="C17" s="74" t="s">
        <v>383</v>
      </c>
      <c r="D17" s="122" t="s">
        <v>384</v>
      </c>
      <c r="E17" s="123"/>
    </row>
    <row r="18" spans="1:5" ht="18" customHeight="1" x14ac:dyDescent="0.35">
      <c r="A18" s="5">
        <v>45419</v>
      </c>
      <c r="B18" s="4">
        <v>9.4</v>
      </c>
      <c r="C18" s="86" t="s">
        <v>0</v>
      </c>
      <c r="D18" s="124" t="s">
        <v>906</v>
      </c>
      <c r="E18" s="121"/>
    </row>
    <row r="19" spans="1:5" ht="18" customHeight="1" x14ac:dyDescent="0.35">
      <c r="A19" s="5">
        <v>44900</v>
      </c>
      <c r="B19" s="4">
        <v>9.3000000000000007</v>
      </c>
      <c r="C19" s="92" t="s">
        <v>0</v>
      </c>
      <c r="D19" s="124" t="s">
        <v>613</v>
      </c>
      <c r="E19" s="121"/>
    </row>
    <row r="20" spans="1:5" ht="28" customHeight="1" x14ac:dyDescent="0.35">
      <c r="A20" s="5">
        <v>44236</v>
      </c>
      <c r="B20" s="4">
        <v>8.1999999999999993</v>
      </c>
      <c r="C20" s="90" t="s">
        <v>0</v>
      </c>
      <c r="D20" s="124" t="s">
        <v>591</v>
      </c>
      <c r="E20" s="121"/>
    </row>
    <row r="21" spans="1:5" ht="18" customHeight="1" x14ac:dyDescent="0.35">
      <c r="A21" s="5">
        <v>43595</v>
      </c>
      <c r="B21" s="4">
        <v>8.1</v>
      </c>
      <c r="C21" s="88" t="s">
        <v>431</v>
      </c>
      <c r="D21" s="124" t="s">
        <v>432</v>
      </c>
      <c r="E21" s="121"/>
    </row>
    <row r="22" spans="1:5" ht="18" customHeight="1" x14ac:dyDescent="0.35">
      <c r="A22" s="5">
        <v>43464</v>
      </c>
      <c r="B22" s="4">
        <v>8</v>
      </c>
      <c r="C22" s="40" t="s">
        <v>0</v>
      </c>
      <c r="D22" s="124" t="s">
        <v>428</v>
      </c>
      <c r="E22" s="121"/>
    </row>
    <row r="23" spans="1:5" ht="18" customHeight="1" x14ac:dyDescent="0.35">
      <c r="A23" s="5">
        <v>43396</v>
      </c>
      <c r="B23" s="4">
        <v>7.2</v>
      </c>
      <c r="C23" s="40" t="s">
        <v>0</v>
      </c>
      <c r="D23" s="133" t="s">
        <v>424</v>
      </c>
      <c r="E23" s="121"/>
    </row>
    <row r="24" spans="1:5" ht="18" customHeight="1" x14ac:dyDescent="0.35">
      <c r="A24" s="5">
        <v>42978</v>
      </c>
      <c r="B24" s="4">
        <v>7.1</v>
      </c>
      <c r="C24" s="40" t="s">
        <v>0</v>
      </c>
      <c r="D24" s="120" t="s">
        <v>414</v>
      </c>
      <c r="E24" s="121"/>
    </row>
    <row r="25" spans="1:5" ht="18" customHeight="1" x14ac:dyDescent="0.35">
      <c r="A25" s="45"/>
      <c r="B25" s="46"/>
      <c r="D25" s="47"/>
    </row>
  </sheetData>
  <sheetProtection algorithmName="SHA-512" hashValue="49yipT9tz/My1jOsRIfIfRkGBue65AYwUI2xIXeEwKxi8GrEkyTd42y3bUwlJwwL4NA1dU9pRxdsm2sqtAD7qg==" saltValue="cFmI1mkxLiQzCsQUxSDBFw==" spinCount="100000" sheet="1" objects="1" scenarios="1"/>
  <mergeCells count="14">
    <mergeCell ref="D24:E24"/>
    <mergeCell ref="D17:E17"/>
    <mergeCell ref="D22:E22"/>
    <mergeCell ref="B2:E2"/>
    <mergeCell ref="B3:E3"/>
    <mergeCell ref="B4:E4"/>
    <mergeCell ref="B5:E5"/>
    <mergeCell ref="B6:E6"/>
    <mergeCell ref="B7:E7"/>
    <mergeCell ref="D23:E23"/>
    <mergeCell ref="D18:E18"/>
    <mergeCell ref="D21:E21"/>
    <mergeCell ref="D20:E20"/>
    <mergeCell ref="D19:E19"/>
  </mergeCells>
  <printOptions horizontalCentered="1"/>
  <pageMargins left="0.39370078740157483" right="0.39370078740157483" top="1.3779527559055118" bottom="0.59055118110236227" header="0.19685039370078741" footer="0.31496062992125984"/>
  <pageSetup paperSize="9" orientation="landscape" r:id="rId1"/>
  <headerFooter>
    <oddHeader>&amp;L&amp;"Verdana,Standard"&amp;9&amp;G&amp;C&amp;"Verdana,Fett"&amp;12
IPMA Level D
Demande de certification
Méthodologie de gestion&amp;R&amp;G</oddHeader>
    <oddFooter>&amp;L&amp;"Verdana,Standard"&amp;9© VZPM&amp;C&amp;"Verdana,Standard"&amp;9&amp;F&amp;R&amp;"Verdana,Standard"&amp;9&amp;A Page &amp;P/&amp;N</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21"/>
  <dimension ref="A1:C198"/>
  <sheetViews>
    <sheetView workbookViewId="0"/>
  </sheetViews>
  <sheetFormatPr baseColWidth="10" defaultColWidth="11.453125" defaultRowHeight="18" customHeight="1" x14ac:dyDescent="0.35"/>
  <cols>
    <col min="1" max="1" width="23.54296875" style="1" bestFit="1" customWidth="1"/>
    <col min="2" max="2" width="46.1796875" style="1" bestFit="1" customWidth="1"/>
    <col min="3" max="3" width="45.7265625" style="1" bestFit="1" customWidth="1"/>
    <col min="4" max="16384" width="11.453125" style="1"/>
  </cols>
  <sheetData>
    <row r="1" spans="1:3" ht="18" customHeight="1" x14ac:dyDescent="0.35">
      <c r="A1" s="77" t="s">
        <v>179</v>
      </c>
      <c r="B1" s="77" t="s">
        <v>385</v>
      </c>
    </row>
    <row r="2" spans="1:3" ht="18" customHeight="1" x14ac:dyDescent="0.35">
      <c r="B2" s="77" t="s">
        <v>386</v>
      </c>
    </row>
    <row r="3" spans="1:3" ht="18" customHeight="1" x14ac:dyDescent="0.35">
      <c r="B3" s="77"/>
    </row>
    <row r="4" spans="1:3" ht="18" customHeight="1" x14ac:dyDescent="0.35">
      <c r="A4" s="87" t="s">
        <v>602</v>
      </c>
      <c r="B4" s="77" t="s">
        <v>603</v>
      </c>
    </row>
    <row r="5" spans="1:3" ht="18" customHeight="1" x14ac:dyDescent="0.35">
      <c r="B5" s="77" t="s">
        <v>604</v>
      </c>
    </row>
    <row r="6" spans="1:3" ht="18" customHeight="1" x14ac:dyDescent="0.35">
      <c r="B6" s="77"/>
    </row>
    <row r="7" spans="1:3" ht="18" customHeight="1" x14ac:dyDescent="0.35">
      <c r="A7" s="87" t="s">
        <v>903</v>
      </c>
      <c r="B7" s="87" t="s">
        <v>904</v>
      </c>
    </row>
    <row r="8" spans="1:3" ht="18" customHeight="1" x14ac:dyDescent="0.35">
      <c r="B8" s="87" t="s">
        <v>905</v>
      </c>
    </row>
    <row r="9" spans="1:3" ht="18" customHeight="1" x14ac:dyDescent="0.35">
      <c r="B9" s="77"/>
    </row>
    <row r="10" spans="1:3" ht="18" customHeight="1" x14ac:dyDescent="0.35">
      <c r="A10" s="87" t="s">
        <v>173</v>
      </c>
      <c r="B10" s="77" t="s">
        <v>603</v>
      </c>
    </row>
    <row r="11" spans="1:3" ht="18" customHeight="1" x14ac:dyDescent="0.35">
      <c r="B11" s="10"/>
    </row>
    <row r="12" spans="1:3" ht="18" customHeight="1" x14ac:dyDescent="0.35">
      <c r="A12" s="77" t="s">
        <v>192</v>
      </c>
      <c r="B12" s="77" t="s">
        <v>403</v>
      </c>
      <c r="C12" s="77"/>
    </row>
    <row r="13" spans="1:3" ht="18" customHeight="1" x14ac:dyDescent="0.35">
      <c r="B13" s="77" t="s">
        <v>406</v>
      </c>
      <c r="C13" s="77"/>
    </row>
    <row r="14" spans="1:3" ht="18" customHeight="1" x14ac:dyDescent="0.35">
      <c r="B14" s="77" t="s">
        <v>408</v>
      </c>
      <c r="C14" s="77"/>
    </row>
    <row r="15" spans="1:3" ht="18" customHeight="1" x14ac:dyDescent="0.35">
      <c r="B15" s="77" t="s">
        <v>401</v>
      </c>
      <c r="C15" s="77"/>
    </row>
    <row r="16" spans="1:3" ht="18" customHeight="1" x14ac:dyDescent="0.35">
      <c r="B16" s="77" t="s">
        <v>395</v>
      </c>
      <c r="C16" s="77"/>
    </row>
    <row r="17" spans="1:3" ht="18" customHeight="1" x14ac:dyDescent="0.35">
      <c r="B17" s="77" t="s">
        <v>396</v>
      </c>
      <c r="C17" s="77"/>
    </row>
    <row r="18" spans="1:3" ht="18" customHeight="1" x14ac:dyDescent="0.35">
      <c r="B18" s="77" t="s">
        <v>398</v>
      </c>
    </row>
    <row r="19" spans="1:3" ht="18" customHeight="1" x14ac:dyDescent="0.35">
      <c r="B19" s="77" t="s">
        <v>402</v>
      </c>
    </row>
    <row r="20" spans="1:3" ht="18" customHeight="1" x14ac:dyDescent="0.35">
      <c r="B20" s="77" t="s">
        <v>400</v>
      </c>
    </row>
    <row r="21" spans="1:3" ht="18" customHeight="1" x14ac:dyDescent="0.35">
      <c r="B21" s="77" t="s">
        <v>397</v>
      </c>
    </row>
    <row r="22" spans="1:3" ht="18" customHeight="1" x14ac:dyDescent="0.35">
      <c r="B22" s="77" t="s">
        <v>399</v>
      </c>
    </row>
    <row r="23" spans="1:3" ht="18" customHeight="1" x14ac:dyDescent="0.35">
      <c r="B23" s="77" t="s">
        <v>404</v>
      </c>
    </row>
    <row r="24" spans="1:3" ht="18" customHeight="1" x14ac:dyDescent="0.35">
      <c r="B24" s="77" t="s">
        <v>405</v>
      </c>
    </row>
    <row r="25" spans="1:3" ht="18" customHeight="1" x14ac:dyDescent="0.35">
      <c r="B25" s="77" t="s">
        <v>407</v>
      </c>
    </row>
    <row r="27" spans="1:3" ht="18" customHeight="1" x14ac:dyDescent="0.35">
      <c r="A27" s="77" t="s">
        <v>387</v>
      </c>
      <c r="B27" s="77" t="s">
        <v>392</v>
      </c>
    </row>
    <row r="28" spans="1:3" ht="18" customHeight="1" x14ac:dyDescent="0.35">
      <c r="A28" s="10"/>
      <c r="B28" s="77" t="s">
        <v>393</v>
      </c>
    </row>
    <row r="29" spans="1:3" ht="18" customHeight="1" x14ac:dyDescent="0.35">
      <c r="A29" s="10"/>
      <c r="B29" s="77" t="s">
        <v>394</v>
      </c>
    </row>
    <row r="31" spans="1:3" ht="18" customHeight="1" x14ac:dyDescent="0.35">
      <c r="A31" s="77" t="s">
        <v>388</v>
      </c>
      <c r="B31" s="84" t="s">
        <v>420</v>
      </c>
    </row>
    <row r="32" spans="1:3" ht="18" customHeight="1" x14ac:dyDescent="0.35">
      <c r="B32" s="84" t="s">
        <v>421</v>
      </c>
    </row>
    <row r="33" spans="1:3" ht="18" customHeight="1" x14ac:dyDescent="0.35">
      <c r="B33" s="84" t="s">
        <v>422</v>
      </c>
    </row>
    <row r="35" spans="1:3" ht="18" customHeight="1" x14ac:dyDescent="0.35">
      <c r="A35" s="77" t="s">
        <v>389</v>
      </c>
      <c r="B35" s="77" t="s">
        <v>390</v>
      </c>
    </row>
    <row r="36" spans="1:3" ht="18" customHeight="1" x14ac:dyDescent="0.35">
      <c r="B36" s="77" t="s">
        <v>409</v>
      </c>
      <c r="C36" s="77"/>
    </row>
    <row r="37" spans="1:3" ht="18" customHeight="1" x14ac:dyDescent="0.35">
      <c r="B37" s="77" t="s">
        <v>391</v>
      </c>
    </row>
    <row r="38" spans="1:3" ht="18" customHeight="1" x14ac:dyDescent="0.35">
      <c r="B38" s="77" t="s">
        <v>410</v>
      </c>
    </row>
    <row r="40" spans="1:3" ht="18" customHeight="1" x14ac:dyDescent="0.35">
      <c r="A40" s="87" t="s">
        <v>429</v>
      </c>
      <c r="B40"/>
    </row>
    <row r="41" spans="1:3" ht="18" customHeight="1" x14ac:dyDescent="0.35">
      <c r="B41" t="s">
        <v>430</v>
      </c>
    </row>
    <row r="42" spans="1:3" ht="18" customHeight="1" x14ac:dyDescent="0.35">
      <c r="B42" t="s">
        <v>435</v>
      </c>
    </row>
    <row r="43" spans="1:3" ht="18" customHeight="1" x14ac:dyDescent="0.35">
      <c r="B43" t="s">
        <v>436</v>
      </c>
    </row>
    <row r="44" spans="1:3" ht="18" customHeight="1" x14ac:dyDescent="0.35">
      <c r="B44" t="s">
        <v>437</v>
      </c>
    </row>
    <row r="45" spans="1:3" ht="18" customHeight="1" x14ac:dyDescent="0.35">
      <c r="B45" t="s">
        <v>438</v>
      </c>
    </row>
    <row r="46" spans="1:3" ht="18" customHeight="1" x14ac:dyDescent="0.35">
      <c r="B46"/>
    </row>
    <row r="47" spans="1:3" ht="18" customHeight="1" x14ac:dyDescent="0.35">
      <c r="B47" t="s">
        <v>439</v>
      </c>
    </row>
    <row r="48" spans="1:3" ht="18" customHeight="1" x14ac:dyDescent="0.35">
      <c r="B48" t="s">
        <v>440</v>
      </c>
    </row>
    <row r="49" spans="2:2" ht="18" customHeight="1" x14ac:dyDescent="0.35">
      <c r="B49" t="s">
        <v>441</v>
      </c>
    </row>
    <row r="50" spans="2:2" ht="18" customHeight="1" x14ac:dyDescent="0.35">
      <c r="B50" t="s">
        <v>442</v>
      </c>
    </row>
    <row r="51" spans="2:2" ht="18" customHeight="1" x14ac:dyDescent="0.35">
      <c r="B51" t="s">
        <v>443</v>
      </c>
    </row>
    <row r="52" spans="2:2" ht="18" customHeight="1" x14ac:dyDescent="0.35">
      <c r="B52" t="s">
        <v>444</v>
      </c>
    </row>
    <row r="53" spans="2:2" ht="18" customHeight="1" x14ac:dyDescent="0.35">
      <c r="B53" t="s">
        <v>445</v>
      </c>
    </row>
    <row r="54" spans="2:2" ht="18" customHeight="1" x14ac:dyDescent="0.35">
      <c r="B54" t="s">
        <v>446</v>
      </c>
    </row>
    <row r="55" spans="2:2" ht="18" customHeight="1" x14ac:dyDescent="0.35">
      <c r="B55" t="s">
        <v>447</v>
      </c>
    </row>
    <row r="56" spans="2:2" ht="18" customHeight="1" x14ac:dyDescent="0.35">
      <c r="B56" t="s">
        <v>448</v>
      </c>
    </row>
    <row r="57" spans="2:2" ht="18" customHeight="1" x14ac:dyDescent="0.35">
      <c r="B57" t="s">
        <v>449</v>
      </c>
    </row>
    <row r="58" spans="2:2" ht="18" customHeight="1" x14ac:dyDescent="0.35">
      <c r="B58" t="s">
        <v>450</v>
      </c>
    </row>
    <row r="59" spans="2:2" ht="18" customHeight="1" x14ac:dyDescent="0.35">
      <c r="B59" t="s">
        <v>451</v>
      </c>
    </row>
    <row r="60" spans="2:2" ht="18" customHeight="1" x14ac:dyDescent="0.35">
      <c r="B60" t="s">
        <v>452</v>
      </c>
    </row>
    <row r="61" spans="2:2" ht="18" customHeight="1" x14ac:dyDescent="0.35">
      <c r="B61" t="s">
        <v>453</v>
      </c>
    </row>
    <row r="62" spans="2:2" ht="18" customHeight="1" x14ac:dyDescent="0.35">
      <c r="B62" s="1" t="s">
        <v>454</v>
      </c>
    </row>
    <row r="63" spans="2:2" ht="18" customHeight="1" x14ac:dyDescent="0.35">
      <c r="B63" s="1" t="s">
        <v>455</v>
      </c>
    </row>
    <row r="64" spans="2:2" ht="18" customHeight="1" x14ac:dyDescent="0.35">
      <c r="B64" s="87" t="s">
        <v>606</v>
      </c>
    </row>
    <row r="65" spans="2:2" ht="18" customHeight="1" x14ac:dyDescent="0.35">
      <c r="B65" s="1" t="s">
        <v>456</v>
      </c>
    </row>
    <row r="66" spans="2:2" ht="18" customHeight="1" x14ac:dyDescent="0.35">
      <c r="B66" s="1" t="s">
        <v>457</v>
      </c>
    </row>
    <row r="67" spans="2:2" ht="18" customHeight="1" x14ac:dyDescent="0.35">
      <c r="B67" s="1" t="s">
        <v>458</v>
      </c>
    </row>
    <row r="68" spans="2:2" ht="18" customHeight="1" x14ac:dyDescent="0.35">
      <c r="B68" s="1" t="s">
        <v>459</v>
      </c>
    </row>
    <row r="69" spans="2:2" ht="18" customHeight="1" x14ac:dyDescent="0.35">
      <c r="B69" s="1" t="s">
        <v>460</v>
      </c>
    </row>
    <row r="70" spans="2:2" ht="18" customHeight="1" x14ac:dyDescent="0.35">
      <c r="B70" s="1" t="s">
        <v>461</v>
      </c>
    </row>
    <row r="71" spans="2:2" ht="18" customHeight="1" x14ac:dyDescent="0.35">
      <c r="B71" s="1" t="s">
        <v>462</v>
      </c>
    </row>
    <row r="72" spans="2:2" ht="18" customHeight="1" x14ac:dyDescent="0.35">
      <c r="B72" s="1" t="s">
        <v>463</v>
      </c>
    </row>
    <row r="73" spans="2:2" ht="18" customHeight="1" x14ac:dyDescent="0.35">
      <c r="B73" s="1" t="s">
        <v>464</v>
      </c>
    </row>
    <row r="74" spans="2:2" ht="18" customHeight="1" x14ac:dyDescent="0.35">
      <c r="B74" s="1" t="s">
        <v>465</v>
      </c>
    </row>
    <row r="75" spans="2:2" ht="18" customHeight="1" x14ac:dyDescent="0.35">
      <c r="B75" s="1" t="s">
        <v>466</v>
      </c>
    </row>
    <row r="76" spans="2:2" ht="18" customHeight="1" x14ac:dyDescent="0.35">
      <c r="B76" s="87" t="s">
        <v>605</v>
      </c>
    </row>
    <row r="77" spans="2:2" ht="18" customHeight="1" x14ac:dyDescent="0.35">
      <c r="B77" s="1" t="s">
        <v>467</v>
      </c>
    </row>
    <row r="78" spans="2:2" ht="18" customHeight="1" x14ac:dyDescent="0.35">
      <c r="B78" s="1" t="s">
        <v>468</v>
      </c>
    </row>
    <row r="79" spans="2:2" ht="18" customHeight="1" x14ac:dyDescent="0.35">
      <c r="B79" s="1" t="s">
        <v>469</v>
      </c>
    </row>
    <row r="80" spans="2:2" ht="18" customHeight="1" x14ac:dyDescent="0.35">
      <c r="B80" s="1" t="s">
        <v>470</v>
      </c>
    </row>
    <row r="81" spans="2:2" ht="18" customHeight="1" x14ac:dyDescent="0.35">
      <c r="B81" s="1" t="s">
        <v>471</v>
      </c>
    </row>
    <row r="82" spans="2:2" ht="18" customHeight="1" x14ac:dyDescent="0.35">
      <c r="B82" s="1" t="s">
        <v>472</v>
      </c>
    </row>
    <row r="84" spans="2:2" ht="18" customHeight="1" x14ac:dyDescent="0.35">
      <c r="B84" s="1" t="s">
        <v>473</v>
      </c>
    </row>
    <row r="85" spans="2:2" ht="18" customHeight="1" x14ac:dyDescent="0.35">
      <c r="B85" s="1" t="s">
        <v>474</v>
      </c>
    </row>
    <row r="86" spans="2:2" ht="18" customHeight="1" x14ac:dyDescent="0.35">
      <c r="B86" s="1" t="s">
        <v>475</v>
      </c>
    </row>
    <row r="87" spans="2:2" ht="18" customHeight="1" x14ac:dyDescent="0.35">
      <c r="B87" s="1" t="s">
        <v>476</v>
      </c>
    </row>
    <row r="88" spans="2:2" ht="18" customHeight="1" x14ac:dyDescent="0.35">
      <c r="B88" s="1" t="s">
        <v>477</v>
      </c>
    </row>
    <row r="89" spans="2:2" ht="18" customHeight="1" x14ac:dyDescent="0.35">
      <c r="B89" s="1" t="s">
        <v>478</v>
      </c>
    </row>
    <row r="90" spans="2:2" ht="18" customHeight="1" x14ac:dyDescent="0.35">
      <c r="B90" s="1" t="s">
        <v>479</v>
      </c>
    </row>
    <row r="91" spans="2:2" ht="18" customHeight="1" x14ac:dyDescent="0.35">
      <c r="B91" s="1" t="s">
        <v>480</v>
      </c>
    </row>
    <row r="92" spans="2:2" ht="18" customHeight="1" x14ac:dyDescent="0.35">
      <c r="B92" s="1" t="s">
        <v>481</v>
      </c>
    </row>
    <row r="93" spans="2:2" ht="18" customHeight="1" x14ac:dyDescent="0.35">
      <c r="B93" s="1" t="s">
        <v>482</v>
      </c>
    </row>
    <row r="94" spans="2:2" ht="18" customHeight="1" x14ac:dyDescent="0.35">
      <c r="B94" s="1" t="s">
        <v>483</v>
      </c>
    </row>
    <row r="95" spans="2:2" ht="18" customHeight="1" x14ac:dyDescent="0.35">
      <c r="B95" s="1" t="s">
        <v>484</v>
      </c>
    </row>
    <row r="96" spans="2:2" ht="18" customHeight="1" x14ac:dyDescent="0.35">
      <c r="B96" s="1" t="s">
        <v>485</v>
      </c>
    </row>
    <row r="97" spans="2:2" ht="18" customHeight="1" x14ac:dyDescent="0.35">
      <c r="B97" s="1" t="s">
        <v>486</v>
      </c>
    </row>
    <row r="98" spans="2:2" ht="18" customHeight="1" x14ac:dyDescent="0.35">
      <c r="B98" s="1" t="s">
        <v>487</v>
      </c>
    </row>
    <row r="99" spans="2:2" ht="18" customHeight="1" x14ac:dyDescent="0.35">
      <c r="B99" s="1" t="s">
        <v>488</v>
      </c>
    </row>
    <row r="100" spans="2:2" ht="18" customHeight="1" x14ac:dyDescent="0.35">
      <c r="B100" s="1" t="s">
        <v>489</v>
      </c>
    </row>
    <row r="101" spans="2:2" ht="18" customHeight="1" x14ac:dyDescent="0.35">
      <c r="B101" s="1" t="s">
        <v>490</v>
      </c>
    </row>
    <row r="102" spans="2:2" ht="18" customHeight="1" x14ac:dyDescent="0.35">
      <c r="B102" s="1" t="s">
        <v>491</v>
      </c>
    </row>
    <row r="103" spans="2:2" ht="18" customHeight="1" x14ac:dyDescent="0.35">
      <c r="B103" s="1" t="s">
        <v>492</v>
      </c>
    </row>
    <row r="104" spans="2:2" ht="18" customHeight="1" x14ac:dyDescent="0.35">
      <c r="B104" s="1" t="s">
        <v>493</v>
      </c>
    </row>
    <row r="105" spans="2:2" ht="18" customHeight="1" x14ac:dyDescent="0.35">
      <c r="B105" s="1" t="s">
        <v>494</v>
      </c>
    </row>
    <row r="106" spans="2:2" ht="18" customHeight="1" x14ac:dyDescent="0.35">
      <c r="B106" s="1" t="s">
        <v>495</v>
      </c>
    </row>
    <row r="107" spans="2:2" ht="18" customHeight="1" x14ac:dyDescent="0.35">
      <c r="B107" s="1" t="s">
        <v>496</v>
      </c>
    </row>
    <row r="108" spans="2:2" ht="18" customHeight="1" x14ac:dyDescent="0.35">
      <c r="B108" s="1" t="s">
        <v>497</v>
      </c>
    </row>
    <row r="109" spans="2:2" ht="18" customHeight="1" x14ac:dyDescent="0.35">
      <c r="B109" s="1" t="s">
        <v>498</v>
      </c>
    </row>
    <row r="110" spans="2:2" ht="18" customHeight="1" x14ac:dyDescent="0.35">
      <c r="B110" s="1" t="s">
        <v>499</v>
      </c>
    </row>
    <row r="111" spans="2:2" ht="18" customHeight="1" x14ac:dyDescent="0.35">
      <c r="B111" s="1" t="s">
        <v>500</v>
      </c>
    </row>
    <row r="112" spans="2:2" ht="18" customHeight="1" x14ac:dyDescent="0.35">
      <c r="B112" s="1" t="s">
        <v>501</v>
      </c>
    </row>
    <row r="113" spans="2:2" ht="18" customHeight="1" x14ac:dyDescent="0.35">
      <c r="B113" s="1" t="s">
        <v>502</v>
      </c>
    </row>
    <row r="114" spans="2:2" ht="18" customHeight="1" x14ac:dyDescent="0.35">
      <c r="B114" s="1" t="s">
        <v>503</v>
      </c>
    </row>
    <row r="115" spans="2:2" ht="18" customHeight="1" x14ac:dyDescent="0.35">
      <c r="B115" s="1" t="s">
        <v>504</v>
      </c>
    </row>
    <row r="116" spans="2:2" ht="18" customHeight="1" x14ac:dyDescent="0.35">
      <c r="B116" s="1" t="s">
        <v>505</v>
      </c>
    </row>
    <row r="117" spans="2:2" ht="18" customHeight="1" x14ac:dyDescent="0.35">
      <c r="B117" s="1" t="s">
        <v>506</v>
      </c>
    </row>
    <row r="118" spans="2:2" ht="18" customHeight="1" x14ac:dyDescent="0.35">
      <c r="B118" s="1" t="s">
        <v>507</v>
      </c>
    </row>
    <row r="119" spans="2:2" ht="18" customHeight="1" x14ac:dyDescent="0.35">
      <c r="B119" s="1" t="s">
        <v>508</v>
      </c>
    </row>
    <row r="120" spans="2:2" ht="18" customHeight="1" x14ac:dyDescent="0.35">
      <c r="B120" s="1" t="s">
        <v>509</v>
      </c>
    </row>
    <row r="121" spans="2:2" ht="18" customHeight="1" x14ac:dyDescent="0.35">
      <c r="B121" s="1" t="s">
        <v>510</v>
      </c>
    </row>
    <row r="122" spans="2:2" ht="18" customHeight="1" x14ac:dyDescent="0.35">
      <c r="B122" s="1" t="s">
        <v>511</v>
      </c>
    </row>
    <row r="123" spans="2:2" ht="18" customHeight="1" x14ac:dyDescent="0.35">
      <c r="B123" s="1" t="s">
        <v>512</v>
      </c>
    </row>
    <row r="124" spans="2:2" ht="18" customHeight="1" x14ac:dyDescent="0.35">
      <c r="B124" s="1" t="s">
        <v>513</v>
      </c>
    </row>
    <row r="125" spans="2:2" ht="18" customHeight="1" x14ac:dyDescent="0.35">
      <c r="B125" s="1" t="s">
        <v>514</v>
      </c>
    </row>
    <row r="126" spans="2:2" ht="18" customHeight="1" x14ac:dyDescent="0.35">
      <c r="B126" s="1" t="s">
        <v>515</v>
      </c>
    </row>
    <row r="127" spans="2:2" ht="18" customHeight="1" x14ac:dyDescent="0.35">
      <c r="B127" s="1" t="s">
        <v>516</v>
      </c>
    </row>
    <row r="128" spans="2:2" ht="18" customHeight="1" x14ac:dyDescent="0.35">
      <c r="B128" s="1" t="s">
        <v>517</v>
      </c>
    </row>
    <row r="129" spans="2:2" ht="18" customHeight="1" x14ac:dyDescent="0.35">
      <c r="B129" s="1" t="s">
        <v>518</v>
      </c>
    </row>
    <row r="130" spans="2:2" ht="18" customHeight="1" x14ac:dyDescent="0.35">
      <c r="B130" s="1" t="s">
        <v>519</v>
      </c>
    </row>
    <row r="131" spans="2:2" ht="18" customHeight="1" x14ac:dyDescent="0.35">
      <c r="B131" s="1" t="s">
        <v>520</v>
      </c>
    </row>
    <row r="132" spans="2:2" ht="18" customHeight="1" x14ac:dyDescent="0.35">
      <c r="B132" s="1" t="s">
        <v>521</v>
      </c>
    </row>
    <row r="133" spans="2:2" ht="18" customHeight="1" x14ac:dyDescent="0.35">
      <c r="B133" s="1" t="s">
        <v>522</v>
      </c>
    </row>
    <row r="134" spans="2:2" ht="18" customHeight="1" x14ac:dyDescent="0.35">
      <c r="B134" s="1" t="s">
        <v>523</v>
      </c>
    </row>
    <row r="135" spans="2:2" ht="18" customHeight="1" x14ac:dyDescent="0.35">
      <c r="B135" s="1" t="s">
        <v>524</v>
      </c>
    </row>
    <row r="136" spans="2:2" ht="18" customHeight="1" x14ac:dyDescent="0.35">
      <c r="B136" s="1" t="s">
        <v>525</v>
      </c>
    </row>
    <row r="137" spans="2:2" ht="18" customHeight="1" x14ac:dyDescent="0.35">
      <c r="B137" s="1" t="s">
        <v>526</v>
      </c>
    </row>
    <row r="138" spans="2:2" ht="18" customHeight="1" x14ac:dyDescent="0.35">
      <c r="B138" s="1" t="s">
        <v>527</v>
      </c>
    </row>
    <row r="139" spans="2:2" ht="18" customHeight="1" x14ac:dyDescent="0.35">
      <c r="B139" s="1" t="s">
        <v>528</v>
      </c>
    </row>
    <row r="140" spans="2:2" ht="18" customHeight="1" x14ac:dyDescent="0.35">
      <c r="B140" s="1" t="s">
        <v>529</v>
      </c>
    </row>
    <row r="141" spans="2:2" ht="18" customHeight="1" x14ac:dyDescent="0.35">
      <c r="B141" s="1" t="s">
        <v>530</v>
      </c>
    </row>
    <row r="142" spans="2:2" ht="18" customHeight="1" x14ac:dyDescent="0.35">
      <c r="B142" s="1" t="s">
        <v>531</v>
      </c>
    </row>
    <row r="143" spans="2:2" ht="18" customHeight="1" x14ac:dyDescent="0.35">
      <c r="B143" s="1" t="s">
        <v>532</v>
      </c>
    </row>
    <row r="144" spans="2:2" ht="18" customHeight="1" x14ac:dyDescent="0.35">
      <c r="B144" s="1" t="s">
        <v>533</v>
      </c>
    </row>
    <row r="145" spans="2:2" ht="18" customHeight="1" x14ac:dyDescent="0.35">
      <c r="B145" s="1" t="s">
        <v>534</v>
      </c>
    </row>
    <row r="146" spans="2:2" ht="18" customHeight="1" x14ac:dyDescent="0.35">
      <c r="B146" s="1" t="s">
        <v>535</v>
      </c>
    </row>
    <row r="147" spans="2:2" ht="18" customHeight="1" x14ac:dyDescent="0.35">
      <c r="B147" s="1" t="s">
        <v>536</v>
      </c>
    </row>
    <row r="148" spans="2:2" ht="18" customHeight="1" x14ac:dyDescent="0.35">
      <c r="B148" s="1" t="s">
        <v>537</v>
      </c>
    </row>
    <row r="149" spans="2:2" ht="18" customHeight="1" x14ac:dyDescent="0.35">
      <c r="B149" s="1" t="s">
        <v>538</v>
      </c>
    </row>
    <row r="150" spans="2:2" ht="18" customHeight="1" x14ac:dyDescent="0.35">
      <c r="B150" s="1" t="s">
        <v>539</v>
      </c>
    </row>
    <row r="151" spans="2:2" ht="18" customHeight="1" x14ac:dyDescent="0.35">
      <c r="B151" s="1" t="s">
        <v>540</v>
      </c>
    </row>
    <row r="152" spans="2:2" ht="18" customHeight="1" x14ac:dyDescent="0.35">
      <c r="B152" s="1" t="s">
        <v>541</v>
      </c>
    </row>
    <row r="153" spans="2:2" ht="18" customHeight="1" x14ac:dyDescent="0.35">
      <c r="B153" s="1" t="s">
        <v>542</v>
      </c>
    </row>
    <row r="154" spans="2:2" ht="18" customHeight="1" x14ac:dyDescent="0.35">
      <c r="B154" s="1" t="s">
        <v>543</v>
      </c>
    </row>
    <row r="155" spans="2:2" ht="18" customHeight="1" x14ac:dyDescent="0.35">
      <c r="B155" s="1" t="s">
        <v>544</v>
      </c>
    </row>
    <row r="156" spans="2:2" ht="18" customHeight="1" x14ac:dyDescent="0.35">
      <c r="B156" s="1" t="s">
        <v>545</v>
      </c>
    </row>
    <row r="157" spans="2:2" ht="18" customHeight="1" x14ac:dyDescent="0.35">
      <c r="B157" s="1" t="s">
        <v>546</v>
      </c>
    </row>
    <row r="158" spans="2:2" ht="18" customHeight="1" x14ac:dyDescent="0.35">
      <c r="B158" s="1" t="s">
        <v>547</v>
      </c>
    </row>
    <row r="159" spans="2:2" ht="18" customHeight="1" x14ac:dyDescent="0.35">
      <c r="B159" s="1" t="s">
        <v>548</v>
      </c>
    </row>
    <row r="160" spans="2:2" ht="18" customHeight="1" x14ac:dyDescent="0.35">
      <c r="B160" s="1" t="s">
        <v>549</v>
      </c>
    </row>
    <row r="161" spans="2:2" ht="18" customHeight="1" x14ac:dyDescent="0.35">
      <c r="B161" s="1" t="s">
        <v>550</v>
      </c>
    </row>
    <row r="162" spans="2:2" ht="18" customHeight="1" x14ac:dyDescent="0.35">
      <c r="B162" s="1" t="s">
        <v>551</v>
      </c>
    </row>
    <row r="163" spans="2:2" ht="18" customHeight="1" x14ac:dyDescent="0.35">
      <c r="B163" s="1" t="s">
        <v>552</v>
      </c>
    </row>
    <row r="164" spans="2:2" ht="18" customHeight="1" x14ac:dyDescent="0.35">
      <c r="B164" s="1" t="s">
        <v>553</v>
      </c>
    </row>
    <row r="165" spans="2:2" ht="18" customHeight="1" x14ac:dyDescent="0.35">
      <c r="B165" s="1" t="s">
        <v>554</v>
      </c>
    </row>
    <row r="166" spans="2:2" ht="18" customHeight="1" x14ac:dyDescent="0.35">
      <c r="B166" s="1" t="s">
        <v>555</v>
      </c>
    </row>
    <row r="167" spans="2:2" ht="18" customHeight="1" x14ac:dyDescent="0.35">
      <c r="B167" s="1" t="s">
        <v>556</v>
      </c>
    </row>
    <row r="168" spans="2:2" ht="18" customHeight="1" x14ac:dyDescent="0.35">
      <c r="B168" s="1" t="s">
        <v>557</v>
      </c>
    </row>
    <row r="169" spans="2:2" ht="18" customHeight="1" x14ac:dyDescent="0.35">
      <c r="B169" s="1" t="s">
        <v>558</v>
      </c>
    </row>
    <row r="170" spans="2:2" ht="18" customHeight="1" x14ac:dyDescent="0.35">
      <c r="B170" s="1" t="s">
        <v>559</v>
      </c>
    </row>
    <row r="171" spans="2:2" ht="18" customHeight="1" x14ac:dyDescent="0.35">
      <c r="B171" s="1" t="s">
        <v>560</v>
      </c>
    </row>
    <row r="172" spans="2:2" ht="18" customHeight="1" x14ac:dyDescent="0.35">
      <c r="B172" s="1" t="s">
        <v>561</v>
      </c>
    </row>
    <row r="173" spans="2:2" ht="18" customHeight="1" x14ac:dyDescent="0.35">
      <c r="B173" s="1" t="s">
        <v>562</v>
      </c>
    </row>
    <row r="174" spans="2:2" ht="18" customHeight="1" x14ac:dyDescent="0.35">
      <c r="B174" s="1" t="s">
        <v>563</v>
      </c>
    </row>
    <row r="175" spans="2:2" ht="18" customHeight="1" x14ac:dyDescent="0.35">
      <c r="B175" s="1" t="s">
        <v>564</v>
      </c>
    </row>
    <row r="176" spans="2:2" ht="18" customHeight="1" x14ac:dyDescent="0.35">
      <c r="B176" s="1" t="s">
        <v>565</v>
      </c>
    </row>
    <row r="177" spans="2:2" ht="18" customHeight="1" x14ac:dyDescent="0.35">
      <c r="B177" s="1" t="s">
        <v>566</v>
      </c>
    </row>
    <row r="178" spans="2:2" ht="18" customHeight="1" x14ac:dyDescent="0.35">
      <c r="B178" s="1" t="s">
        <v>567</v>
      </c>
    </row>
    <row r="179" spans="2:2" ht="18" customHeight="1" x14ac:dyDescent="0.35">
      <c r="B179" s="1" t="s">
        <v>568</v>
      </c>
    </row>
    <row r="180" spans="2:2" ht="18" customHeight="1" x14ac:dyDescent="0.35">
      <c r="B180" s="1" t="s">
        <v>569</v>
      </c>
    </row>
    <row r="181" spans="2:2" ht="18" customHeight="1" x14ac:dyDescent="0.35">
      <c r="B181" s="1" t="s">
        <v>570</v>
      </c>
    </row>
    <row r="182" spans="2:2" ht="18" customHeight="1" x14ac:dyDescent="0.35">
      <c r="B182" s="1" t="s">
        <v>571</v>
      </c>
    </row>
    <row r="183" spans="2:2" ht="18" customHeight="1" x14ac:dyDescent="0.35">
      <c r="B183" s="1" t="s">
        <v>572</v>
      </c>
    </row>
    <row r="184" spans="2:2" ht="18" customHeight="1" x14ac:dyDescent="0.35">
      <c r="B184" s="1" t="s">
        <v>573</v>
      </c>
    </row>
    <row r="185" spans="2:2" ht="18" customHeight="1" x14ac:dyDescent="0.35">
      <c r="B185" s="1" t="s">
        <v>574</v>
      </c>
    </row>
    <row r="186" spans="2:2" ht="18" customHeight="1" x14ac:dyDescent="0.35">
      <c r="B186" s="1" t="s">
        <v>575</v>
      </c>
    </row>
    <row r="187" spans="2:2" ht="18" customHeight="1" x14ac:dyDescent="0.35">
      <c r="B187" s="1" t="s">
        <v>576</v>
      </c>
    </row>
    <row r="188" spans="2:2" ht="18" customHeight="1" x14ac:dyDescent="0.35">
      <c r="B188" s="1" t="s">
        <v>577</v>
      </c>
    </row>
    <row r="189" spans="2:2" ht="18" customHeight="1" x14ac:dyDescent="0.35">
      <c r="B189" s="1" t="s">
        <v>578</v>
      </c>
    </row>
    <row r="190" spans="2:2" ht="18" customHeight="1" x14ac:dyDescent="0.35">
      <c r="B190" s="1" t="s">
        <v>579</v>
      </c>
    </row>
    <row r="191" spans="2:2" ht="18" customHeight="1" x14ac:dyDescent="0.35">
      <c r="B191" s="1" t="s">
        <v>580</v>
      </c>
    </row>
    <row r="192" spans="2:2" ht="18" customHeight="1" x14ac:dyDescent="0.35">
      <c r="B192" s="1" t="s">
        <v>581</v>
      </c>
    </row>
    <row r="193" spans="2:2" ht="18" customHeight="1" x14ac:dyDescent="0.35">
      <c r="B193" s="1" t="s">
        <v>582</v>
      </c>
    </row>
    <row r="194" spans="2:2" ht="18" customHeight="1" x14ac:dyDescent="0.35">
      <c r="B194" s="1" t="s">
        <v>583</v>
      </c>
    </row>
    <row r="195" spans="2:2" ht="18" customHeight="1" x14ac:dyDescent="0.35">
      <c r="B195" s="1" t="s">
        <v>584</v>
      </c>
    </row>
    <row r="196" spans="2:2" ht="18" customHeight="1" x14ac:dyDescent="0.35">
      <c r="B196" s="1" t="s">
        <v>585</v>
      </c>
    </row>
    <row r="197" spans="2:2" ht="18" customHeight="1" x14ac:dyDescent="0.35">
      <c r="B197" s="1" t="s">
        <v>586</v>
      </c>
    </row>
    <row r="198" spans="2:2" ht="18" customHeight="1" x14ac:dyDescent="0.35">
      <c r="B198" s="1" t="s">
        <v>587</v>
      </c>
    </row>
  </sheetData>
  <sheetProtection algorithmName="SHA-512" hashValue="5XenGGvC4Gyiocsjx5zBAd84pwwGwI9nm8BSuRSqy/uOk/yXTY+nDHHMSUArGlpvWOzwXZKKLq8gU22HqAKfYQ==" saltValue="aR4d66kE8+1fo/tZnWXezw==" spinCount="100000" sheet="1" objects="1" scenarios="1"/>
  <pageMargins left="0.7" right="0.7" top="0.78740157499999996" bottom="0.78740157499999996"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5BA6AD6FDACBFB46BA7650EAF4F6AC41" ma:contentTypeVersion="4" ma:contentTypeDescription="Ein neues Dokument erstellen." ma:contentTypeScope="" ma:versionID="1cdd3d4867b48eeb16447527ab190313">
  <xsd:schema xmlns:xsd="http://www.w3.org/2001/XMLSchema" xmlns:xs="http://www.w3.org/2001/XMLSchema" xmlns:p="http://schemas.microsoft.com/office/2006/metadata/properties" xmlns:ns2="af8d43f7-26e5-45e3-b1c1-646c8735c409" xmlns:ns3="81a12181-9cb0-4722-b283-4886528fdeda" targetNamespace="http://schemas.microsoft.com/office/2006/metadata/properties" ma:root="true" ma:fieldsID="4f750a7598752161ce4ddd95b1fc37ba" ns2:_="" ns3:_="">
    <xsd:import namespace="af8d43f7-26e5-45e3-b1c1-646c8735c409"/>
    <xsd:import namespace="81a12181-9cb0-4722-b283-4886528fded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f8d43f7-26e5-45e3-b1c1-646c8735c40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a12181-9cb0-4722-b283-4886528fdeda" elementFormDefault="qualified">
    <xsd:import namespace="http://schemas.microsoft.com/office/2006/documentManagement/types"/>
    <xsd:import namespace="http://schemas.microsoft.com/office/infopath/2007/PartnerControls"/>
    <xsd:element name="SharedWithUsers" ma:index="10"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Freigegeben für -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3B27E43-15D9-4380-B65C-A05B2211B3B3}">
  <ds:schemaRefs>
    <ds:schemaRef ds:uri="http://schemas.microsoft.com/office/2006/documentManagement/types"/>
    <ds:schemaRef ds:uri="http://purl.org/dc/terms/"/>
    <ds:schemaRef ds:uri="http://schemas.openxmlformats.org/package/2006/metadata/core-properties"/>
    <ds:schemaRef ds:uri="http://schemas.microsoft.com/office/2006/metadata/properties"/>
    <ds:schemaRef ds:uri="af8d43f7-26e5-45e3-b1c1-646c8735c409"/>
    <ds:schemaRef ds:uri="http://www.w3.org/XML/1998/namespace"/>
    <ds:schemaRef ds:uri="http://schemas.microsoft.com/office/infopath/2007/PartnerControls"/>
    <ds:schemaRef ds:uri="81a12181-9cb0-4722-b283-4886528fdeda"/>
    <ds:schemaRef ds:uri="http://purl.org/dc/elements/1.1/"/>
    <ds:schemaRef ds:uri="http://purl.org/dc/dcmitype/"/>
  </ds:schemaRefs>
</ds:datastoreItem>
</file>

<file path=customXml/itemProps2.xml><?xml version="1.0" encoding="utf-8"?>
<ds:datastoreItem xmlns:ds="http://schemas.openxmlformats.org/officeDocument/2006/customXml" ds:itemID="{AFEFB395-E704-45F6-A33E-389404EF84F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f8d43f7-26e5-45e3-b1c1-646c8735c409"/>
    <ds:schemaRef ds:uri="81a12181-9cb0-4722-b283-4886528fded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A3D00F1-E058-4F0A-B230-C0E1F647661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7</vt:i4>
      </vt:variant>
      <vt:variant>
        <vt:lpstr>Benannte Bereiche</vt:lpstr>
      </vt:variant>
      <vt:variant>
        <vt:i4>62</vt:i4>
      </vt:variant>
    </vt:vector>
  </HeadingPairs>
  <TitlesOfParts>
    <vt:vector size="69" baseType="lpstr">
      <vt:lpstr>Tips</vt:lpstr>
      <vt:lpstr>Pers</vt:lpstr>
      <vt:lpstr>Edu</vt:lpstr>
      <vt:lpstr>SAPM</vt:lpstr>
      <vt:lpstr>SAagil</vt:lpstr>
      <vt:lpstr>Admin</vt:lpstr>
      <vt:lpstr>Vorgaben</vt:lpstr>
      <vt:lpstr>Anrede</vt:lpstr>
      <vt:lpstr>Beruf</vt:lpstr>
      <vt:lpstr>BillingAddressLine1</vt:lpstr>
      <vt:lpstr>BillingAddressLine2</vt:lpstr>
      <vt:lpstr>BillingCountry</vt:lpstr>
      <vt:lpstr>BillingLocality</vt:lpstr>
      <vt:lpstr>BillingPoBox</vt:lpstr>
      <vt:lpstr>BillingPostcode</vt:lpstr>
      <vt:lpstr>BillingStreetAndNumber</vt:lpstr>
      <vt:lpstr>Branchen</vt:lpstr>
      <vt:lpstr>CandidateAddressLine1</vt:lpstr>
      <vt:lpstr>CandidateBirthday</vt:lpstr>
      <vt:lpstr>CandidateCountry</vt:lpstr>
      <vt:lpstr>CandidateEmail</vt:lpstr>
      <vt:lpstr>CandidateFunction</vt:lpstr>
      <vt:lpstr>CandidateLocality</vt:lpstr>
      <vt:lpstr>CandidateMobilePhone</vt:lpstr>
      <vt:lpstr>CandidateName</vt:lpstr>
      <vt:lpstr>CandidateNationality</vt:lpstr>
      <vt:lpstr>CandidatePhone</vt:lpstr>
      <vt:lpstr>CandidatePlaceOfBirth</vt:lpstr>
      <vt:lpstr>CandidatePoBox</vt:lpstr>
      <vt:lpstr>CandidatePostcode</vt:lpstr>
      <vt:lpstr>CandidateStreetAndNumber</vt:lpstr>
      <vt:lpstr>CandidateSurname</vt:lpstr>
      <vt:lpstr>CandidateTitle</vt:lpstr>
      <vt:lpstr>CertCertificate</vt:lpstr>
      <vt:lpstr>CertLanguage</vt:lpstr>
      <vt:lpstr>CertLanguageCertificate</vt:lpstr>
      <vt:lpstr>CertLevel</vt:lpstr>
      <vt:lpstr>CertProfessionalSituation</vt:lpstr>
      <vt:lpstr>CompanyAddressLine1</vt:lpstr>
      <vt:lpstr>CompanyCountry</vt:lpstr>
      <vt:lpstr>CompanyDepartment</vt:lpstr>
      <vt:lpstr>CompanyEmail</vt:lpstr>
      <vt:lpstr>CompanyIndustry</vt:lpstr>
      <vt:lpstr>CompanyLocality</vt:lpstr>
      <vt:lpstr>CompanyMobilePhone</vt:lpstr>
      <vt:lpstr>CompanyName</vt:lpstr>
      <vt:lpstr>CompanyPhone</vt:lpstr>
      <vt:lpstr>CompanyPoBox</vt:lpstr>
      <vt:lpstr>CompanyPostcode</vt:lpstr>
      <vt:lpstr>CompanyStreetAndNumber</vt:lpstr>
      <vt:lpstr>Décision</vt:lpstr>
      <vt:lpstr>DesiredExamDate</vt:lpstr>
      <vt:lpstr>Admin!Druckbereich</vt:lpstr>
      <vt:lpstr>Edu!Druckbereich</vt:lpstr>
      <vt:lpstr>Pers!Druckbereich</vt:lpstr>
      <vt:lpstr>SAagil!Druckbereich</vt:lpstr>
      <vt:lpstr>SAPM!Druckbereich</vt:lpstr>
      <vt:lpstr>Tips!Druckbereich</vt:lpstr>
      <vt:lpstr>Vorgaben!Druckbereich</vt:lpstr>
      <vt:lpstr>InvoiceAdditionalDetails</vt:lpstr>
      <vt:lpstr>InvoiceRecipient</vt:lpstr>
      <vt:lpstr>Komplexität</vt:lpstr>
      <vt:lpstr>Länder</vt:lpstr>
      <vt:lpstr>Rechnung_an</vt:lpstr>
      <vt:lpstr>Selbstbeurteilung</vt:lpstr>
      <vt:lpstr>Sprachen</vt:lpstr>
      <vt:lpstr>StartDate</vt:lpstr>
      <vt:lpstr>Zertifikat</vt:lpstr>
      <vt:lpstr>Zertifikate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Jean-Pierre Widmann</dc:creator>
  <cp:lastModifiedBy>Jean-Pierre Widmann</cp:lastModifiedBy>
  <cp:lastPrinted>2023-01-02T17:14:11Z</cp:lastPrinted>
  <dcterms:created xsi:type="dcterms:W3CDTF">2010-05-03T13:28:30Z</dcterms:created>
  <dcterms:modified xsi:type="dcterms:W3CDTF">2024-05-07T15:32:14Z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0x0101005BA6AD6FDACBFB46BA7650EAF4F6AC41</vt:lpwstr>
  </property>
  <property fmtid="{D5CDD505-2E9C-101B-9397-08002B2CF9AE}" pid="3" name="AuthorIds_UIVersion_1024">
    <vt:lpwstr>15</vt:lpwstr>
  </property>
</Properties>
</file>